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mc:AlternateContent xmlns:mc="http://schemas.openxmlformats.org/markup-compatibility/2006">
    <mc:Choice Requires="x15">
      <x15ac:absPath xmlns:x15ac="http://schemas.microsoft.com/office/spreadsheetml/2010/11/ac" url="\\arkas-fs\アルカス共有ファイル\管理課\共有\システム関連\R7年7月システム更新へ向けて\田澤\●プロポーザル資料\HP用\"/>
    </mc:Choice>
  </mc:AlternateContent>
  <xr:revisionPtr revIDLastSave="0" documentId="13_ncr:1_{97095FF2-B104-4534-8030-CEE49F1E8CE0}" xr6:coauthVersionLast="36" xr6:coauthVersionMax="36" xr10:uidLastSave="{00000000-0000-0000-0000-000000000000}"/>
  <bookViews>
    <workbookView xWindow="0" yWindow="0" windowWidth="23040" windowHeight="8964" xr2:uid="{00000000-000D-0000-FFFF-FFFF00000000}"/>
  </bookViews>
  <sheets>
    <sheet name="機能要件一覧" sheetId="3" r:id="rId1"/>
  </sheets>
  <definedNames>
    <definedName name="_xlnm.Print_Titles" localSheetId="0">機能要件一覧!$1:$14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6" i="3" l="1"/>
  <c r="F176" i="3" s="1"/>
  <c r="E175" i="3"/>
  <c r="F175" i="3" s="1"/>
  <c r="E174" i="3"/>
  <c r="F174" i="3" s="1"/>
  <c r="E171" i="3"/>
  <c r="F171" i="3" s="1"/>
  <c r="E170" i="3"/>
  <c r="F170" i="3" s="1"/>
  <c r="E169" i="3"/>
  <c r="F169" i="3" s="1"/>
  <c r="F178" i="3" l="1"/>
</calcChain>
</file>

<file path=xl/sharedStrings.xml><?xml version="1.0" encoding="utf-8"?>
<sst xmlns="http://schemas.openxmlformats.org/spreadsheetml/2006/main" count="454" uniqueCount="271">
  <si>
    <t>対応</t>
    <rPh sb="0" eb="2">
      <t>タイオウ</t>
    </rPh>
    <phoneticPr fontId="1"/>
  </si>
  <si>
    <t>重要度</t>
    <rPh sb="0" eb="3">
      <t>ジュウヨウド</t>
    </rPh>
    <phoneticPr fontId="1"/>
  </si>
  <si>
    <t>○：パッケージ標準対応</t>
    <rPh sb="9" eb="11">
      <t>タイオウ</t>
    </rPh>
    <phoneticPr fontId="1"/>
  </si>
  <si>
    <t>※1つの項目内の要件で、一部のみ「×」となる場合は「×」を記入すること。</t>
  </si>
  <si>
    <t>※必須項目に「×」がついた場合は、失格とする。</t>
    <rPh sb="1" eb="5">
      <t>ヒッスウコウモク</t>
    </rPh>
    <rPh sb="13" eb="15">
      <t>バアイ</t>
    </rPh>
    <rPh sb="17" eb="19">
      <t>シッカク</t>
    </rPh>
    <phoneticPr fontId="1"/>
  </si>
  <si>
    <t>※本業務の委託費用内で提案などがある場合は、備考欄に記入すること。</t>
  </si>
  <si>
    <t>備考</t>
    <rPh sb="0" eb="2">
      <t>ビコウ</t>
    </rPh>
    <phoneticPr fontId="1"/>
  </si>
  <si>
    <t>■管理者側機能</t>
  </si>
  <si>
    <t>１．職員管理</t>
  </si>
  <si>
    <t>項番</t>
  </si>
  <si>
    <t>機能項目</t>
  </si>
  <si>
    <t>機能内容</t>
  </si>
  <si>
    <t>ID・パスワード設定</t>
  </si>
  <si>
    <t>ID・パスワードによる職員認証が可能であること。</t>
  </si>
  <si>
    <t>ID 管理</t>
  </si>
  <si>
    <t>ID には氏名等の情報を登録、変更、削除ができること。</t>
  </si>
  <si>
    <t>権限管理</t>
  </si>
  <si>
    <t>ID 毎に更新や閲覧等の操作権限を多段階に設定できること。</t>
  </si>
  <si>
    <t>２．施設管理</t>
  </si>
  <si>
    <t>特定日管理</t>
  </si>
  <si>
    <t>閉館日、祝日、休館日等の設定を任意にシステム管理者で登録できること。</t>
  </si>
  <si>
    <t>祝日管理</t>
  </si>
  <si>
    <t>年、月毎に祝日の設定がシステム管理者で可能であること。</t>
  </si>
  <si>
    <t>施設管理①</t>
  </si>
  <si>
    <t>各施設の登録、変更、削除ができること。</t>
  </si>
  <si>
    <t>施設管理②</t>
  </si>
  <si>
    <t>各施設の設定内容の登録、変更、削除ができること。</t>
  </si>
  <si>
    <t>施設管理③</t>
  </si>
  <si>
    <t>施設管理④</t>
  </si>
  <si>
    <t>施設内の分割貸において、排他制御を行いダブルブッキングが起きない工夫がされていること。</t>
  </si>
  <si>
    <t>施設管理⑤</t>
  </si>
  <si>
    <t>貸出し時間割を自由に設定できること。</t>
  </si>
  <si>
    <t>キャンセル待ち</t>
  </si>
  <si>
    <t>任意にキャンセル待ちを受け付ける日時の設定可能であること。</t>
  </si>
  <si>
    <t>申込み期間制限</t>
  </si>
  <si>
    <t>施設毎に申込み開始日、及び受付可能期間の設定が可能であること。</t>
  </si>
  <si>
    <t>施設毎に優先・先行受付の設定が可能であること。</t>
  </si>
  <si>
    <t>施設毎に利用者が予約できない日、時間等の設定が可能であること。</t>
  </si>
  <si>
    <t>利用目的設定</t>
  </si>
  <si>
    <t>施設毎に予約可能な利用目的が設定可能であること。</t>
  </si>
  <si>
    <t>施設案内</t>
  </si>
  <si>
    <t>空き状況照会</t>
  </si>
  <si>
    <t>施設空き状況照会が可能であること。</t>
  </si>
  <si>
    <t>遵守事項表示</t>
  </si>
  <si>
    <t>利用上の遵守事項を表示できること。</t>
  </si>
  <si>
    <t>連絡掲示板設定</t>
  </si>
  <si>
    <t>システムを使用する職員に掲示板として連絡できる機能があること。</t>
  </si>
  <si>
    <t>お知らせ設定</t>
  </si>
  <si>
    <t>開館・閉館の時間設定</t>
  </si>
  <si>
    <t>使用料設定①</t>
  </si>
  <si>
    <t>「施設毎」に使用料の設定がシステム管理者でできること。</t>
  </si>
  <si>
    <t>使用料設定②</t>
  </si>
  <si>
    <t>「入場料の最高額別」に使用料の設定がシステム管理者でできること。</t>
  </si>
  <si>
    <t>使用料設定③</t>
  </si>
  <si>
    <t>「平日・休日等」の違いによる使用料の設定がシステム管理者でできること。</t>
  </si>
  <si>
    <t>使用料設定④</t>
  </si>
  <si>
    <t>設備使用料設定①</t>
  </si>
  <si>
    <t>設備使用料設定②</t>
  </si>
  <si>
    <t>設備使用料設定③</t>
  </si>
  <si>
    <t>「冷・暖房別」に使用料の設定がシステム管理者でできること。</t>
  </si>
  <si>
    <t>付属設備設定</t>
  </si>
  <si>
    <t>複数の備品をまとめ、使用料を割り引いた備品セット組設定ができること。</t>
  </si>
  <si>
    <t>還付条件設定</t>
  </si>
  <si>
    <t>施設毎に変更・キャンセル等の還付条件を任意にシステム管理者が設定できること。</t>
  </si>
  <si>
    <t>還付充当</t>
  </si>
  <si>
    <t>発生した還付金を同一申請者の他の予約における施設使用料、又は付属設備使用料に充当ができること。</t>
  </si>
  <si>
    <t>申請書等管理</t>
  </si>
  <si>
    <t>所定の様式である申請書等を登録、発行できること。また、発行した履歴を管理できること。</t>
  </si>
  <si>
    <t>公印管理</t>
  </si>
  <si>
    <t>許可書等に印字する公印を複数登録できること。</t>
  </si>
  <si>
    <t>許可権者管理</t>
  </si>
  <si>
    <t>調整金管理</t>
  </si>
  <si>
    <t>予約のコピー</t>
  </si>
  <si>
    <t>付属設備(備品)を含めた予約のコピーができること。</t>
  </si>
  <si>
    <t>活動内容管理</t>
  </si>
  <si>
    <t>利用者活動内容を分類別に設定できること。</t>
  </si>
  <si>
    <t>利用者管理①</t>
  </si>
  <si>
    <t>利用者管理②</t>
  </si>
  <si>
    <t>利用者重複確認</t>
  </si>
  <si>
    <t>同一名の団体が既に登録されている場合は、警告等のアラート表示が可能であること。</t>
  </si>
  <si>
    <t>打合せ内容等記録</t>
  </si>
  <si>
    <t>コンタクト履歴</t>
  </si>
  <si>
    <t>利用者との予約以外に関わる交渉記録を管理する事ができ、職員が常時確認、情報共有が可能であること。</t>
  </si>
  <si>
    <t>電子データ管理</t>
  </si>
  <si>
    <t>打合せ等で利用者とやり取りしたデータや画像の管理ができること。</t>
  </si>
  <si>
    <t>宛名印刷</t>
  </si>
  <si>
    <t>４．許可等管理</t>
  </si>
  <si>
    <t>受付管理</t>
  </si>
  <si>
    <t>受付情報の登録・変更・削除が可能であること。受付情報として申請者氏名、利用人数等が登録できること。</t>
  </si>
  <si>
    <t>来館受付登録</t>
  </si>
  <si>
    <t>窓口で受付けた申込みを職員が代行登録できること。</t>
  </si>
  <si>
    <t>受付者登録</t>
  </si>
  <si>
    <t>仮登録者受付</t>
  </si>
  <si>
    <t>設備備品等予約</t>
  </si>
  <si>
    <t>優先受付登録</t>
  </si>
  <si>
    <t>施設に設定された受付期間に関係なく、職員が予約登録できること。</t>
  </si>
  <si>
    <t>仮押さえ情報登録</t>
  </si>
  <si>
    <t>職員が、施設の仮押さえ登録できること。</t>
  </si>
  <si>
    <t>申込み内容確認</t>
  </si>
  <si>
    <t>申込み内容の確認・変更・取消が可能であること。</t>
  </si>
  <si>
    <t>申込み履歴</t>
  </si>
  <si>
    <t>料金収納・還付</t>
  </si>
  <si>
    <t>収納・追徴・還付の管理が可能であること。</t>
  </si>
  <si>
    <t>一括収納</t>
  </si>
  <si>
    <t>同一団体の複数予約について、一括収納が可能であること。</t>
  </si>
  <si>
    <t>許可書発行</t>
  </si>
  <si>
    <t>所定の様式である施設使用に係る許可書の発行が可能であること。</t>
  </si>
  <si>
    <t>請求書・内訳書発行①</t>
  </si>
  <si>
    <t>請求書発行②</t>
  </si>
  <si>
    <t>申請者以外にも請求金額の一部、又は全部を記載した請求書の発行管理ができること。</t>
  </si>
  <si>
    <t>領収書発行</t>
  </si>
  <si>
    <t>納期限管理</t>
  </si>
  <si>
    <t>各使用料の納期限の一覧を表示、抽出可能であること。</t>
  </si>
  <si>
    <t>減額・免除①</t>
  </si>
  <si>
    <t>任意に使用料の減額または免除が可能であること。</t>
  </si>
  <si>
    <t>減額・免除②</t>
  </si>
  <si>
    <t>減免理由を任意に設定でき、算定処理の際に当該理由を選択可能であること。</t>
  </si>
  <si>
    <t>減免・免除③</t>
  </si>
  <si>
    <t>予め設定された減免理由により、算出された減免率・使用料がデフォルトで表示できること。</t>
  </si>
  <si>
    <t>変更料金</t>
  </si>
  <si>
    <t>使用料収納後に施設数等の変更を行う場合、変更後の使用料の方が高い場合は差額分を徴収し、変更後の使用料の方が少ない場合は設備使用料と相殺する等、これらに対応する算定処理、及び許可書の発行ができること。</t>
  </si>
  <si>
    <t>キャンセル料金管理</t>
  </si>
  <si>
    <t>キャンセル料金を施設、及び期間毎に設定できること。</t>
  </si>
  <si>
    <t>還付処理</t>
  </si>
  <si>
    <t>キャンセル料金に応じた還付処理が可能であること。また、同時に還付の申請書、許可書の発行できること。</t>
  </si>
  <si>
    <t>還付理由管理</t>
  </si>
  <si>
    <t>施設空き検索</t>
  </si>
  <si>
    <t>予定管理</t>
  </si>
  <si>
    <t>利用不可設定</t>
  </si>
  <si>
    <t>利用不可の区分、時間の設定ができること。</t>
  </si>
  <si>
    <t>催事件数確認</t>
  </si>
  <si>
    <t>帳票履歴</t>
  </si>
  <si>
    <t>出力した見積書、請求書、各種申請書、各種許可書等の履歴管理ができ、再発行が簡単に行えること。</t>
  </si>
  <si>
    <t>システム登録されている任意情報を統計情報として Excel 形式で出力できること。</t>
  </si>
  <si>
    <t>システム登録されている任意情報を統計情報として PDF 形式で出力できること。</t>
  </si>
  <si>
    <t>システム登録されている任意情報を統計情報として CSV で出力できること。</t>
  </si>
  <si>
    <t>６．その他機能</t>
  </si>
  <si>
    <t>１．利用者認証等</t>
  </si>
  <si>
    <t>２．施設空き状況照会</t>
  </si>
  <si>
    <t>３．仮押さえ機能</t>
  </si>
  <si>
    <t>警告表示</t>
  </si>
  <si>
    <t>メール通知</t>
  </si>
  <si>
    <t>４．料金算定・決済機能</t>
  </si>
  <si>
    <t>５．その他機能</t>
  </si>
  <si>
    <t>必須</t>
    <rPh sb="0" eb="2">
      <t>ヒッス</t>
    </rPh>
    <phoneticPr fontId="3"/>
  </si>
  <si>
    <t>推奨</t>
    <rPh sb="0" eb="2">
      <t>スイショウ</t>
    </rPh>
    <phoneticPr fontId="3"/>
  </si>
  <si>
    <t>可能</t>
    <rPh sb="0" eb="2">
      <t>カノウ</t>
    </rPh>
    <phoneticPr fontId="3"/>
  </si>
  <si>
    <t>○</t>
    <phoneticPr fontId="3"/>
  </si>
  <si>
    <t>△</t>
    <phoneticPr fontId="3"/>
  </si>
  <si>
    <t>×</t>
    <phoneticPr fontId="3"/>
  </si>
  <si>
    <t>仮押さえの登録、及び取消時に受付者名の入力等ができ、後で誰が受付けたのか確認可能であること。</t>
    <phoneticPr fontId="3"/>
  </si>
  <si>
    <t>設備、備品使用料、及び冷暖房料等の請求書、加えて各項目に係る内訳書の発行が可能であること。</t>
    <phoneticPr fontId="3"/>
  </si>
  <si>
    <t>還付理由が管理できること。</t>
    <phoneticPr fontId="3"/>
  </si>
  <si>
    <t>窓口業務の迅速化をはかるため、利用者登録項目を簡略化した受付ができること。</t>
    <phoneticPr fontId="3"/>
  </si>
  <si>
    <t>仮押さえ時に併せて設備備品等の予約ができること。施設毎に予約可能な備品の管理が出来ること。</t>
    <phoneticPr fontId="3"/>
  </si>
  <si>
    <t>使用料収納を登録した際に領収書を同時に発行可能であること。尚、前項14「請求書発行②」において発行した請求書にも自動で対応すること。</t>
    <phoneticPr fontId="3"/>
  </si>
  <si>
    <t>帳票出力
(利用者登録統計)</t>
  </si>
  <si>
    <t>日単位または月単位で利用者人数等をプリンタに出力できること。
この際の抽出条件として、利用日範囲、施設名を指定することができること。
また、印刷イメージを画面上でプレビュー表示ができ、Excel 等のファイルを作成できること。</t>
    <phoneticPr fontId="3"/>
  </si>
  <si>
    <t>各施設の減免適用集計を月・期間単位でプリンタに出力できること。
また、印刷イメージを画面上でプレビュー表示ができ、Excel 等のファイルを作成できること。</t>
    <phoneticPr fontId="3"/>
  </si>
  <si>
    <t>各施設の還付明細一覧を期間設定によりプリンタに出力できること。
また、印刷イメージを画面上でプレビュー表示ができ、Excel 等のファイルを作成できること。</t>
    <phoneticPr fontId="3"/>
  </si>
  <si>
    <t>利用者との打合せ内容等を記録でき、職員が常時確認、情報共有が可能であること。また、当該記録をプリンタに出力できること。</t>
    <phoneticPr fontId="3"/>
  </si>
  <si>
    <t>５．統計情報管理</t>
  </si>
  <si>
    <t>抽選機能</t>
    <phoneticPr fontId="3"/>
  </si>
  <si>
    <t>先着順受付解禁日より前に、事前申込を受付け、抽選を実施し自動で当選、落選を決定できること。</t>
    <phoneticPr fontId="3"/>
  </si>
  <si>
    <t>コンビニ収納機能</t>
    <phoneticPr fontId="3"/>
  </si>
  <si>
    <t>コンビニ収納機能を持ち、各コンビニと連携して施設使用料の支払ができること。</t>
    <phoneticPr fontId="3"/>
  </si>
  <si>
    <t>デジタルサイネージ機能</t>
    <phoneticPr fontId="3"/>
  </si>
  <si>
    <t>システムの予約情報等をリアルタイムでデジタルサイネージ情報を作成することができること。</t>
    <phoneticPr fontId="3"/>
  </si>
  <si>
    <t>入力時の排他制御</t>
    <phoneticPr fontId="3"/>
  </si>
  <si>
    <t>予約入力時にブッキングを防ぐための排他制御がなされていること。</t>
    <phoneticPr fontId="3"/>
  </si>
  <si>
    <t>ID・パスワード設定</t>
    <phoneticPr fontId="3"/>
  </si>
  <si>
    <t>ID・パスワードによる利用登録者の認証が可能であること。</t>
    <phoneticPr fontId="3"/>
  </si>
  <si>
    <t>パスワード変更</t>
    <phoneticPr fontId="3"/>
  </si>
  <si>
    <t>パスワードの変更ができること。</t>
    <phoneticPr fontId="3"/>
  </si>
  <si>
    <t>パスワード通知</t>
    <phoneticPr fontId="3"/>
  </si>
  <si>
    <t>連絡先変更</t>
    <phoneticPr fontId="3"/>
  </si>
  <si>
    <t>利用者が登録している利用者登録情報の一部の変更ができること。</t>
    <phoneticPr fontId="3"/>
  </si>
  <si>
    <t>申請状況確認</t>
    <phoneticPr fontId="3"/>
  </si>
  <si>
    <t>利用者の申請履歴の確認、並びに、現在の申請状況の確認ができること。</t>
    <phoneticPr fontId="3"/>
  </si>
  <si>
    <t>空き状況確認</t>
    <phoneticPr fontId="3"/>
  </si>
  <si>
    <t>条件別検索</t>
    <phoneticPr fontId="3"/>
  </si>
  <si>
    <t>区分情報表示</t>
    <phoneticPr fontId="3"/>
  </si>
  <si>
    <t>仮押さえ申込み関係</t>
    <phoneticPr fontId="3"/>
  </si>
  <si>
    <t>利用者認証後に限り、仮押さえの申込みや取消、変更が可能であること。</t>
    <phoneticPr fontId="3"/>
  </si>
  <si>
    <t>施設セット申込み</t>
    <phoneticPr fontId="3"/>
  </si>
  <si>
    <t>仮押さえ時、同時に複数の施設をまとめて申込み可能であること。</t>
    <phoneticPr fontId="3"/>
  </si>
  <si>
    <t>申込み完了前確認</t>
    <phoneticPr fontId="3"/>
  </si>
  <si>
    <t>申込み完了前に入力内容の確認画面が表示されること。</t>
    <phoneticPr fontId="3"/>
  </si>
  <si>
    <t>申込み制限</t>
    <phoneticPr fontId="3"/>
  </si>
  <si>
    <t>時間や区分単位、連続申込み日数での申込み制限が可能であること。</t>
    <phoneticPr fontId="3"/>
  </si>
  <si>
    <t>受付開始時期の制限</t>
    <phoneticPr fontId="3"/>
  </si>
  <si>
    <t>利用者属性等により、仮押さえの申込みに制限が可能であること。</t>
    <phoneticPr fontId="3"/>
  </si>
  <si>
    <t>仮押さえ状況確認</t>
    <phoneticPr fontId="3"/>
  </si>
  <si>
    <t>現在、及び過去一定期間における仮押さえ状況内容の確認が可能であること。</t>
    <phoneticPr fontId="3"/>
  </si>
  <si>
    <t>同一時間帯に異なる施設を申込みした場合や、他の利用希望者が仮押さえ済みである施設に重複して申込みした場合に、警告表示が可能であること。</t>
    <phoneticPr fontId="3"/>
  </si>
  <si>
    <t>仮押さえの申込みや取消、変更後に通知メールを配信可能であること。</t>
    <phoneticPr fontId="3"/>
  </si>
  <si>
    <t>概算額自動計算</t>
    <phoneticPr fontId="3"/>
  </si>
  <si>
    <t>施設使用料、及び設備備品等使用料の自動計算が可能であること。</t>
    <phoneticPr fontId="3"/>
  </si>
  <si>
    <t>仮押さえ内容確認</t>
    <phoneticPr fontId="3"/>
  </si>
  <si>
    <t>仮押さえ内容の確認に際し、使用料が計算の上、表示されること。</t>
    <phoneticPr fontId="3"/>
  </si>
  <si>
    <t>自動計算された施設使用料、及び設備等使用料について、インターネット上でクレジットカード等を使用した非対面決済ができること。</t>
    <phoneticPr fontId="3"/>
  </si>
  <si>
    <t>全体お知らせ機能</t>
    <phoneticPr fontId="3"/>
  </si>
  <si>
    <t>全利用者へ共通のお知らせ内容を表示できること。</t>
    <phoneticPr fontId="3"/>
  </si>
  <si>
    <t>利用登録者へのメール配信</t>
    <phoneticPr fontId="3"/>
  </si>
  <si>
    <t>マルチデバイス対応</t>
    <phoneticPr fontId="3"/>
  </si>
  <si>
    <t>スマートフォン、タブレットで使用でき、PCでの操作と変化がないこと。</t>
    <phoneticPr fontId="3"/>
  </si>
  <si>
    <t>キャッシュレス非対面
決済機能</t>
    <phoneticPr fontId="3"/>
  </si>
  <si>
    <t>帳票出力
(施設利用実績統計)</t>
  </si>
  <si>
    <t>△：代替案あるいはカスタマイズにより本業務の委託費用内で実現可能な場合(備考欄に実現方法を記入すること)</t>
  </si>
  <si>
    <t>×：対応が不可能な場合(不可能な理由を備考欄に記入すること)</t>
    <rPh sb="2" eb="4">
      <t>タイオウ</t>
    </rPh>
    <rPh sb="5" eb="8">
      <t>フカノウ</t>
    </rPh>
    <rPh sb="9" eb="11">
      <t>バアイ</t>
    </rPh>
    <phoneticPr fontId="1"/>
  </si>
  <si>
    <t>施設毎に施設案内ページ(公式ホームページ)へのリンク設定が可能であること。</t>
  </si>
  <si>
    <t>利用者(申請者)に対し、施設お知らせ情報を登録できること。</t>
  </si>
  <si>
    <t>時間利用(早朝・深夜)に伴う開館、及び閉館時間帯を任意に設定できること。</t>
  </si>
  <si>
    <t>「諸条件(区分連続使用時、時間外利用時)選択」により使用料の設定がシステム管理者でできる。</t>
  </si>
  <si>
    <t>「設備備品毎(数量・区分使用・時間使用別)」に使用料の設定がシステム管理者でできること。</t>
  </si>
  <si>
    <t>「諸条件(設備一式の中に無料として含む分等)」により使用料の設定がシステム管理者でできること。</t>
  </si>
  <si>
    <t>事業区分(規則に定める内容別)により減免率、減免理由の設定がシステム管理者でできること。</t>
  </si>
  <si>
    <t>施設の許可権者(市長・指定管理者)の設定、及び変更がシステム管理者で可能であること。</t>
  </si>
  <si>
    <t>３．利用者(団体)管理</t>
  </si>
  <si>
    <t>利用者(団体)の登録・変更・削除が可能であること。</t>
  </si>
  <si>
    <t>利用者(団体)検索</t>
  </si>
  <si>
    <t>登録番号、登録名、代表者氏名、責任氏名等から利用者の検索が可能であること(別項目による代替も可能)。</t>
  </si>
  <si>
    <t>利用者(団体)の宛名をシールや封筒等に印刷できること。</t>
  </si>
  <si>
    <t>申込み履歴(申込者・申込み日時等)の確認が可能であること。</t>
  </si>
  <si>
    <t>指定条件(日付・時間帯等)で空いている施設を検索できること。</t>
  </si>
  <si>
    <t>施設毎に日別の詳細スケジュールや利用者(団体)を確認できること。</t>
  </si>
  <si>
    <t>特定条件(月別・年度別等)下における受付済み催事件数の確認が可能であること。</t>
  </si>
  <si>
    <t>帳票出力(稼働率統計)</t>
  </si>
  <si>
    <t>帳票出力(減免適用集計)</t>
  </si>
  <si>
    <t>帳票出力(還付明細)</t>
  </si>
  <si>
    <t>帳票出力(利用目的集計)</t>
  </si>
  <si>
    <t>各室の区分毎の状況(予約状況等)を確認できること。</t>
  </si>
  <si>
    <t>各施設の利用目的集計を月・期間設定によりプリンタに出力できること。
また、印刷イメージを画面上でプレビュー表示ができ、Excel 等のファイルを作成できること。</t>
    <phoneticPr fontId="3"/>
  </si>
  <si>
    <t>条件別(期間別、施設別等)に施設の空き状況を検索できること。
また、利用目的別で空き状況を検索できること。</t>
    <phoneticPr fontId="3"/>
  </si>
  <si>
    <t>休館日・特定日設定</t>
    <phoneticPr fontId="3"/>
  </si>
  <si>
    <t>優先・先行受付設定</t>
    <phoneticPr fontId="3"/>
  </si>
  <si>
    <t>条例で定められていない料金の請求書、領収書発行等よる管理ができること。
(コピー代、施設破損弁償金等)</t>
    <phoneticPr fontId="3"/>
  </si>
  <si>
    <t>減免率設定(施設・設備)</t>
    <phoneticPr fontId="3"/>
  </si>
  <si>
    <t>登録されている利用者に一括でメール配信できること。また、分類してメール配信できること。</t>
    <phoneticPr fontId="3"/>
  </si>
  <si>
    <t>利用者情報として、次の項目が登録可能であること(別項目による代替も可能)。
①登録日、②登録区分、③登録名、④登録名(カナ)、⑤代表者情報(氏名、氏名カナ、役職、郵便番号、住所、電話番号、ＦＡＸ、メールアドレス)、⑥責任者情報(氏名、氏名カナ、役職、郵便番号、住所、電話番号、ＦＡＸ、メールアドレス)等。また、利用者登録項目をシステム権利者が設定できること。</t>
    <phoneticPr fontId="3"/>
  </si>
  <si>
    <t>システムに登録した「利用者(団体)登録」の集計数をプリンタに出力できること。この際の抽出条件として、登録(申請)日を指定することができること。
また、印刷イメージを画面上でプレビュー表示ができ、Excel 等のファイルを作成できること。</t>
    <phoneticPr fontId="3"/>
  </si>
  <si>
    <t>「施設の利用状況」を日単位または月単位でプリンタに出力できること。この際の抽出条件として、利用日範囲、施設名を指定することができること。
また、印刷イメージを画面上でプレビュー表示ができ、Excel 等のファイルを作成できること。</t>
    <phoneticPr fontId="3"/>
  </si>
  <si>
    <t>ログインなしに施設の空き状況が確認できること。また、全ての施設の空き状況が一覧で確認できること。</t>
    <phoneticPr fontId="3"/>
  </si>
  <si>
    <t>システム機能要件一覧</t>
    <phoneticPr fontId="3"/>
  </si>
  <si>
    <t>帳票出力
(設備備品等使用実績統計)</t>
    <phoneticPr fontId="3"/>
  </si>
  <si>
    <t>帳票出力
(利用者数等実績統計)</t>
    <phoneticPr fontId="3"/>
  </si>
  <si>
    <t>Excel出力</t>
    <phoneticPr fontId="3"/>
  </si>
  <si>
    <t>PDF出力</t>
    <phoneticPr fontId="3"/>
  </si>
  <si>
    <t>CSV出力</t>
    <phoneticPr fontId="3"/>
  </si>
  <si>
    <t>パスワードが分からなくなった際、インターネットから申請することにより、予め登録しているメールアドレスに対してパスワードが通知できること。</t>
    <phoneticPr fontId="3"/>
  </si>
  <si>
    <t>端数処理</t>
    <rPh sb="0" eb="2">
      <t>ハスウ</t>
    </rPh>
    <rPh sb="2" eb="4">
      <t>ショリ</t>
    </rPh>
    <phoneticPr fontId="3"/>
  </si>
  <si>
    <t>施設使用料、及び設備備品等使用料の端数処理が可能であること。</t>
    <rPh sb="17" eb="19">
      <t>ハスウ</t>
    </rPh>
    <rPh sb="19" eb="21">
      <t>ショリ</t>
    </rPh>
    <rPh sb="22" eb="24">
      <t>カノウ</t>
    </rPh>
    <phoneticPr fontId="3"/>
  </si>
  <si>
    <t>※黄色セルの列のみ入力可</t>
    <rPh sb="1" eb="3">
      <t>キイロ</t>
    </rPh>
    <rPh sb="6" eb="7">
      <t>レツ</t>
    </rPh>
    <rPh sb="9" eb="11">
      <t>ニュウリョク</t>
    </rPh>
    <rPh sb="11" eb="12">
      <t>カ</t>
    </rPh>
    <phoneticPr fontId="3"/>
  </si>
  <si>
    <t>対応欄に以下の3つの区分で、実現可否を記入すること。(プルダウンで選択)</t>
    <rPh sb="0" eb="2">
      <t>タイオウ</t>
    </rPh>
    <rPh sb="2" eb="3">
      <t>ラン</t>
    </rPh>
    <rPh sb="33" eb="35">
      <t>センタク</t>
    </rPh>
    <phoneticPr fontId="1"/>
  </si>
  <si>
    <t>施設内の利用時間について、時間貸し、区分貸しの両方に対応していること。
また、区分貸しの場合、30分または1時間単位での繰上・延長の設定にも対応していること。</t>
    <rPh sb="39" eb="41">
      <t>クブン</t>
    </rPh>
    <rPh sb="41" eb="42">
      <t>カ</t>
    </rPh>
    <rPh sb="44" eb="46">
      <t>バアイ</t>
    </rPh>
    <rPh sb="49" eb="50">
      <t>フン</t>
    </rPh>
    <rPh sb="54" eb="56">
      <t>ジカン</t>
    </rPh>
    <rPh sb="56" eb="58">
      <t>タンイ</t>
    </rPh>
    <rPh sb="60" eb="62">
      <t>クリアゲ</t>
    </rPh>
    <rPh sb="63" eb="65">
      <t>エンチョウ</t>
    </rPh>
    <rPh sb="66" eb="68">
      <t>セッテイ</t>
    </rPh>
    <rPh sb="70" eb="72">
      <t>タイオウ</t>
    </rPh>
    <phoneticPr fontId="3"/>
  </si>
  <si>
    <t>得点</t>
    <rPh sb="0" eb="2">
      <t>トクテン</t>
    </rPh>
    <phoneticPr fontId="3"/>
  </si>
  <si>
    <t>必須</t>
    <rPh sb="0" eb="2">
      <t>ヒッス</t>
    </rPh>
    <phoneticPr fontId="3"/>
  </si>
  <si>
    <t>推奨</t>
    <rPh sb="0" eb="2">
      <t>スイショウ</t>
    </rPh>
    <phoneticPr fontId="3"/>
  </si>
  <si>
    <t>点数</t>
    <rPh sb="0" eb="2">
      <t>テンスウ</t>
    </rPh>
    <phoneticPr fontId="3"/>
  </si>
  <si>
    <t>※重要度は高い順に必須＞推奨＞可能で設定</t>
    <rPh sb="1" eb="4">
      <t>ジュウヨウド</t>
    </rPh>
    <rPh sb="5" eb="6">
      <t>タカ</t>
    </rPh>
    <rPh sb="7" eb="8">
      <t>ジュン</t>
    </rPh>
    <rPh sb="9" eb="11">
      <t>ヒッス</t>
    </rPh>
    <rPh sb="12" eb="14">
      <t>スイショウ</t>
    </rPh>
    <rPh sb="15" eb="17">
      <t>カノウ</t>
    </rPh>
    <rPh sb="18" eb="20">
      <t>セッテイ</t>
    </rPh>
    <phoneticPr fontId="3"/>
  </si>
  <si>
    <t>【別紙２－３】</t>
    <phoneticPr fontId="3"/>
  </si>
  <si>
    <t>帳票出力(日計表・収納出力)</t>
    <rPh sb="5" eb="8">
      <t>ニッケイヒョウ</t>
    </rPh>
    <rPh sb="9" eb="11">
      <t>シュウノウ</t>
    </rPh>
    <rPh sb="11" eb="13">
      <t>シュツリョク</t>
    </rPh>
    <phoneticPr fontId="3"/>
  </si>
  <si>
    <t>日毎の収納一覧(日計表)がExcelプリンタに出力できること。
また、印刷イメージを画面上でプレビュー表示ができ、Excel 等のファイルを作成できること。</t>
    <rPh sb="0" eb="2">
      <t>ヒゴト</t>
    </rPh>
    <rPh sb="3" eb="5">
      <t>シュウノウ</t>
    </rPh>
    <rPh sb="5" eb="7">
      <t>イチラン</t>
    </rPh>
    <rPh sb="8" eb="11">
      <t>ニッケイヒョウ</t>
    </rPh>
    <phoneticPr fontId="3"/>
  </si>
  <si>
    <t>「設備備品、冷暖房の利用状況(利用件数・利用料金合計)」を日単位または月単位でプリンタに出力できること。
この際の抽出条件として、利用日範囲、施設名、設備項目名(複数指定可)を指定することができること。
また、印刷イメージを画面上でプレビュー表示ができ、Excel等のファイルを作成できること。</t>
    <phoneticPr fontId="3"/>
  </si>
  <si>
    <t>帳票出力(公収件数出力)</t>
    <rPh sb="5" eb="6">
      <t>コウ</t>
    </rPh>
    <rPh sb="6" eb="7">
      <t>シュウ</t>
    </rPh>
    <rPh sb="7" eb="9">
      <t>ケンスウ</t>
    </rPh>
    <rPh sb="9" eb="11">
      <t>シュツリョク</t>
    </rPh>
    <phoneticPr fontId="3"/>
  </si>
  <si>
    <t>各施設の稼働率を月・期間単位でプリンタに出力できること。
この際の抽出条件として、利用月範囲、利用日を指定することができること。
また、印刷イメージを画面上でプレビュー表示ができ、Excel 等のファイルを作成できること。</t>
    <phoneticPr fontId="3"/>
  </si>
  <si>
    <t>各利用の公益・収益の件数と利用料金合計を日単位でプリンタに出力できること。
また、印刷イメージを画面上でプレビュー表示ができ、Excel 等のファイルを作成できること。</t>
    <rPh sb="0" eb="1">
      <t>カク</t>
    </rPh>
    <rPh sb="1" eb="3">
      <t>リヨウ</t>
    </rPh>
    <rPh sb="4" eb="6">
      <t>コウエキ</t>
    </rPh>
    <rPh sb="7" eb="9">
      <t>シュウエキ</t>
    </rPh>
    <rPh sb="20" eb="21">
      <t>ヒ</t>
    </rPh>
    <rPh sb="21" eb="23">
      <t>タンイツキトシイ</t>
    </rPh>
    <phoneticPr fontId="3"/>
  </si>
  <si>
    <t>帳票出力(予約受付・取消・変更一覧の出力)</t>
    <rPh sb="5" eb="7">
      <t>ヨヤク</t>
    </rPh>
    <rPh sb="7" eb="9">
      <t>ウケツケ</t>
    </rPh>
    <rPh sb="10" eb="12">
      <t>トリケシ</t>
    </rPh>
    <rPh sb="13" eb="15">
      <t>ヘンコウ</t>
    </rPh>
    <rPh sb="15" eb="17">
      <t>イチラン</t>
    </rPh>
    <rPh sb="18" eb="20">
      <t>シュツリョク</t>
    </rPh>
    <phoneticPr fontId="3"/>
  </si>
  <si>
    <t>日締め・年度締め機能</t>
    <rPh sb="0" eb="1">
      <t>ヒ</t>
    </rPh>
    <rPh sb="1" eb="2">
      <t>ジ</t>
    </rPh>
    <rPh sb="4" eb="5">
      <t>ネン</t>
    </rPh>
    <rPh sb="5" eb="6">
      <t>ド</t>
    </rPh>
    <rPh sb="6" eb="7">
      <t>シ</t>
    </rPh>
    <rPh sb="8" eb="10">
      <t>キノウ</t>
    </rPh>
    <phoneticPr fontId="3"/>
  </si>
  <si>
    <t>日毎及び年度毎に締める機能を有すること。</t>
    <rPh sb="0" eb="2">
      <t>ヒゴト</t>
    </rPh>
    <rPh sb="2" eb="3">
      <t>オヨ</t>
    </rPh>
    <rPh sb="4" eb="6">
      <t>ネンド</t>
    </rPh>
    <rPh sb="6" eb="7">
      <t>ゴト</t>
    </rPh>
    <rPh sb="8" eb="9">
      <t>シ</t>
    </rPh>
    <rPh sb="11" eb="13">
      <t>キノウ</t>
    </rPh>
    <rPh sb="14" eb="15">
      <t>ユウ</t>
    </rPh>
    <phoneticPr fontId="3"/>
  </si>
  <si>
    <t>日毎の仮予約及び本予約の受付・取消一覧、変更履歴がプリンタに出力できること。
また、印刷イメージを画面上でプレビュー表示ができ、Excel 等のファイルを作成できること。</t>
    <rPh sb="0" eb="2">
      <t>ヒゴト</t>
    </rPh>
    <rPh sb="3" eb="6">
      <t>カリヨヤク</t>
    </rPh>
    <rPh sb="6" eb="7">
      <t>オヨ</t>
    </rPh>
    <rPh sb="8" eb="9">
      <t>ホン</t>
    </rPh>
    <rPh sb="9" eb="11">
      <t>ヨヤク</t>
    </rPh>
    <rPh sb="12" eb="14">
      <t>ウケツケ</t>
    </rPh>
    <rPh sb="15" eb="17">
      <t>トリケシ</t>
    </rPh>
    <rPh sb="17" eb="19">
      <t>イチラン</t>
    </rPh>
    <rPh sb="20" eb="22">
      <t>ヘンコウ</t>
    </rPh>
    <rPh sb="22" eb="24">
      <t>リレキ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</si>
</sst>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scheme val="minor"/>
    </font>
    <font>
      <sz val="6"/>
      <name val="ＭＳ Ｐゴシック"/>
      <family val="3"/>
    </font>
    <font>
      <sz val="11"/>
      <color theme="1"/>
      <name val="ＭＳ 明朝"/>
      <family val="1"/>
      <charset val="128"/>
    </font>
    <font>
      <sz val="6"/>
      <name val="ＭＳ Ｐゴシック"/>
      <family val="3"/>
      <charset val="128"/>
      <scheme val="minor"/>
    </font>
    <font>
      <sz val="10.5"/>
      <color theme="1"/>
      <name val="ＭＳ 明朝"/>
      <family val="1"/>
      <charset val="128"/>
    </font>
    <font>
      <b/>
      <sz val="10.5"/>
      <color theme="1"/>
      <name val="ＭＳ 明朝"/>
      <family val="1"/>
      <charset val="128"/>
    </font>
    <font>
      <b/>
      <sz val="11"/>
      <color theme="1"/>
      <name val="ＭＳ 明朝"/>
      <family val="1"/>
      <charset val="128"/>
    </font>
    <font>
      <b/>
      <sz val="11"/>
      <color theme="1"/>
      <name val="ＭＳ Ｐゴシック"/>
      <family val="3"/>
      <charset val="128"/>
    </font>
    <font>
      <sz val="10.5"/>
      <color theme="1"/>
      <name val="ＭＳ ゴシック"/>
      <family val="3"/>
      <charset val="128"/>
    </font>
    <font>
      <b/>
      <sz val="14"/>
      <color theme="1"/>
      <name val="ＭＳ ゴシック"/>
      <family val="3"/>
      <charset val="128"/>
    </font>
    <font>
      <sz val="12"/>
      <color theme="1"/>
      <name val="ＭＳ 明朝"/>
      <family val="1"/>
      <charset val="128"/>
    </font>
    <font>
      <b/>
      <sz val="11"/>
      <color theme="1"/>
      <name val="ＭＳ ゴシック"/>
      <family val="3"/>
      <charset val="128"/>
    </font>
    <font>
      <sz val="11"/>
      <color theme="1"/>
      <name val="ＭＳ ゴシック"/>
      <family val="3"/>
      <charset val="128"/>
    </font>
    <font>
      <sz val="10.5"/>
      <name val="ＭＳ 明朝"/>
      <family val="1"/>
      <charset val="128"/>
    </font>
    <font>
      <sz val="11"/>
      <name val="ＭＳ 明朝"/>
      <family val="1"/>
      <charset val="128"/>
    </font>
    <font>
      <b/>
      <sz val="14"/>
      <color theme="1"/>
      <name val="ＭＳ 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6" fillId="0" borderId="0" xfId="0" applyFont="1" applyAlignment="1">
      <alignment horizontal="left" vertical="center" wrapText="1"/>
    </xf>
    <xf numFmtId="0" fontId="2" fillId="0" borderId="0" xfId="0" applyFont="1" applyAlignment="1">
      <alignment horizontal="center" vertical="center"/>
    </xf>
    <xf numFmtId="0" fontId="6" fillId="0" borderId="0" xfId="0" applyFont="1">
      <alignment vertical="center"/>
    </xf>
    <xf numFmtId="0" fontId="2" fillId="0" borderId="0" xfId="0" applyFont="1" applyAlignment="1">
      <alignment horizontal="center" vertical="center" wrapText="1"/>
    </xf>
    <xf numFmtId="0" fontId="7" fillId="0" borderId="0" xfId="0" applyFont="1" applyAlignment="1">
      <alignment horizontal="left"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0" xfId="0" applyFont="1" applyAlignment="1">
      <alignment horizontal="center" vertical="top"/>
    </xf>
    <xf numFmtId="0" fontId="2" fillId="0" borderId="1" xfId="0" applyFont="1" applyBorder="1" applyAlignment="1">
      <alignment horizontal="center" vertical="center"/>
    </xf>
    <xf numFmtId="0" fontId="8" fillId="0" borderId="0" xfId="0" applyFont="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2" fillId="0" borderId="0" xfId="0" applyFont="1" applyBorder="1" applyAlignment="1">
      <alignment horizontal="center" vertical="center"/>
    </xf>
    <xf numFmtId="0" fontId="9" fillId="0" borderId="0" xfId="0" applyFont="1" applyAlignment="1">
      <alignment horizontal="left" vertical="center"/>
    </xf>
    <xf numFmtId="0" fontId="4" fillId="0" borderId="1" xfId="0" applyFont="1" applyBorder="1" applyAlignment="1">
      <alignment vertical="center" wrapText="1"/>
    </xf>
    <xf numFmtId="0" fontId="10" fillId="0" borderId="0" xfId="0" applyFont="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1" fillId="0" borderId="0" xfId="0" applyFont="1" applyAlignment="1">
      <alignment horizontal="left" vertical="top"/>
    </xf>
    <xf numFmtId="0" fontId="11" fillId="0" borderId="0" xfId="0" applyFont="1" applyAlignment="1">
      <alignment horizontal="left" vertical="center"/>
    </xf>
    <xf numFmtId="0" fontId="2" fillId="0" borderId="0" xfId="0" applyFont="1" applyAlignment="1" applyProtection="1">
      <alignment horizontal="center" vertical="center"/>
      <protection locked="0"/>
    </xf>
    <xf numFmtId="0" fontId="2" fillId="0" borderId="0" xfId="0" applyFont="1" applyProtection="1">
      <alignment vertical="center"/>
      <protection locked="0"/>
    </xf>
    <xf numFmtId="0" fontId="2"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Protection="1">
      <alignment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pplyProtection="1">
      <alignment horizontal="left" vertical="center"/>
      <protection locked="0"/>
    </xf>
    <xf numFmtId="0" fontId="6" fillId="0" borderId="0" xfId="0" applyFont="1" applyProtection="1">
      <alignment vertical="center"/>
      <protection locked="0"/>
    </xf>
    <xf numFmtId="0" fontId="15" fillId="0" borderId="9" xfId="0" applyFont="1" applyBorder="1" applyAlignment="1" applyProtection="1">
      <alignment horizontal="center" vertical="center"/>
      <protection locked="0"/>
    </xf>
    <xf numFmtId="0" fontId="10" fillId="0" borderId="0" xfId="0" applyFont="1" applyProtection="1">
      <alignment vertical="center"/>
      <protection locked="0"/>
    </xf>
    <xf numFmtId="0" fontId="12" fillId="0" borderId="8" xfId="0" applyFont="1" applyBorder="1" applyAlignment="1" applyProtection="1">
      <alignment horizontal="center" vertical="center"/>
      <protection locked="0"/>
    </xf>
    <xf numFmtId="0" fontId="15" fillId="0" borderId="10" xfId="0" applyFont="1" applyBorder="1" applyAlignment="1">
      <alignment horizontal="center" vertical="center"/>
    </xf>
    <xf numFmtId="0" fontId="15"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461DE-72E3-43F8-A0C3-04AD9DADBB2D}">
  <sheetPr>
    <pageSetUpPr fitToPage="1"/>
  </sheetPr>
  <dimension ref="A1:Z178"/>
  <sheetViews>
    <sheetView tabSelected="1" zoomScaleNormal="100" zoomScaleSheetLayoutView="55" workbookViewId="0">
      <selection activeCell="F80" sqref="F80"/>
    </sheetView>
  </sheetViews>
  <sheetFormatPr defaultRowHeight="13.2" x14ac:dyDescent="0.2"/>
  <cols>
    <col min="1" max="1" width="6.21875" style="7" customWidth="1"/>
    <col min="2" max="2" width="26.88671875" style="4" customWidth="1"/>
    <col min="3" max="3" width="103.6640625" style="4" customWidth="1"/>
    <col min="4" max="4" width="7.5546875" style="7" bestFit="1" customWidth="1"/>
    <col min="5" max="5" width="5.5546875" style="29" bestFit="1" customWidth="1"/>
    <col min="6" max="6" width="25.21875" style="30" customWidth="1"/>
    <col min="7" max="9" width="8.88671875" style="4"/>
    <col min="10" max="10" width="5.5546875" style="4" hidden="1" customWidth="1"/>
    <col min="11" max="11" width="3.5546875" style="4" hidden="1" customWidth="1"/>
    <col min="12" max="16384" width="8.88671875" style="4"/>
  </cols>
  <sheetData>
    <row r="1" spans="1:26" ht="18" customHeight="1" x14ac:dyDescent="0.2">
      <c r="A1" s="23"/>
      <c r="F1" s="46" t="s">
        <v>260</v>
      </c>
    </row>
    <row r="2" spans="1:26" ht="24" customHeight="1" x14ac:dyDescent="0.2">
      <c r="A2" s="21" t="s">
        <v>243</v>
      </c>
    </row>
    <row r="3" spans="1:26" x14ac:dyDescent="0.2">
      <c r="A3" s="2"/>
      <c r="J3" s="4" t="s">
        <v>144</v>
      </c>
      <c r="K3" s="4" t="s">
        <v>147</v>
      </c>
    </row>
    <row r="4" spans="1:26" x14ac:dyDescent="0.2">
      <c r="A4" s="5" t="s">
        <v>253</v>
      </c>
      <c r="B4" s="6"/>
      <c r="C4" s="7"/>
      <c r="D4" s="15"/>
      <c r="F4" s="29"/>
      <c r="G4" s="7"/>
      <c r="I4" s="8"/>
      <c r="J4" s="4" t="s">
        <v>145</v>
      </c>
      <c r="K4" s="4" t="s">
        <v>148</v>
      </c>
    </row>
    <row r="5" spans="1:26" x14ac:dyDescent="0.2">
      <c r="A5" s="5"/>
      <c r="B5" s="6"/>
      <c r="C5" s="7"/>
      <c r="D5" s="15"/>
      <c r="F5" s="29"/>
      <c r="G5" s="7"/>
      <c r="I5" s="8"/>
      <c r="J5" s="4" t="s">
        <v>146</v>
      </c>
      <c r="K5" s="4" t="s">
        <v>149</v>
      </c>
    </row>
    <row r="6" spans="1:26" x14ac:dyDescent="0.2">
      <c r="A6" s="27" t="s">
        <v>2</v>
      </c>
      <c r="B6" s="9"/>
      <c r="F6" s="29"/>
      <c r="G6" s="7"/>
      <c r="X6" s="7"/>
      <c r="Z6" s="7"/>
    </row>
    <row r="7" spans="1:26" x14ac:dyDescent="0.2">
      <c r="A7" s="28" t="s">
        <v>208</v>
      </c>
      <c r="B7" s="9"/>
      <c r="F7" s="29"/>
      <c r="G7" s="7"/>
      <c r="X7" s="7"/>
      <c r="Z7" s="7"/>
    </row>
    <row r="8" spans="1:26" x14ac:dyDescent="0.2">
      <c r="A8" s="28" t="s">
        <v>209</v>
      </c>
      <c r="B8" s="9"/>
      <c r="F8" s="29"/>
      <c r="G8" s="7"/>
      <c r="X8" s="7"/>
      <c r="Z8" s="7"/>
    </row>
    <row r="9" spans="1:26" x14ac:dyDescent="0.2">
      <c r="A9" s="10"/>
      <c r="B9" s="9"/>
      <c r="F9" s="29"/>
      <c r="G9" s="7"/>
      <c r="X9" s="7"/>
      <c r="Z9" s="7"/>
    </row>
    <row r="10" spans="1:26" x14ac:dyDescent="0.2">
      <c r="A10" s="5" t="s">
        <v>259</v>
      </c>
      <c r="B10" s="9"/>
      <c r="F10" s="29"/>
      <c r="G10" s="7"/>
      <c r="X10" s="7"/>
      <c r="Z10" s="7"/>
    </row>
    <row r="11" spans="1:26" x14ac:dyDescent="0.2">
      <c r="A11" s="5" t="s">
        <v>3</v>
      </c>
      <c r="B11" s="9"/>
      <c r="F11" s="29"/>
      <c r="G11" s="7"/>
      <c r="X11" s="7"/>
      <c r="Z11" s="7"/>
    </row>
    <row r="12" spans="1:26" x14ac:dyDescent="0.2">
      <c r="A12" s="5" t="s">
        <v>4</v>
      </c>
      <c r="B12" s="9"/>
      <c r="F12" s="29"/>
      <c r="G12" s="7"/>
      <c r="X12" s="7"/>
      <c r="Z12" s="7"/>
    </row>
    <row r="13" spans="1:26" x14ac:dyDescent="0.2">
      <c r="A13" s="5" t="s">
        <v>5</v>
      </c>
      <c r="B13" s="9"/>
      <c r="F13" s="29"/>
      <c r="G13" s="7"/>
      <c r="X13" s="7"/>
      <c r="Z13" s="7"/>
    </row>
    <row r="14" spans="1:26" ht="30.6" customHeight="1" x14ac:dyDescent="0.2">
      <c r="A14" s="5"/>
      <c r="B14" s="9"/>
      <c r="F14" s="29"/>
      <c r="G14" s="7"/>
      <c r="X14" s="7"/>
      <c r="Z14" s="7"/>
    </row>
    <row r="15" spans="1:26" ht="26.4" customHeight="1" x14ac:dyDescent="0.2">
      <c r="A15" s="17" t="s">
        <v>7</v>
      </c>
    </row>
    <row r="16" spans="1:26" ht="26.4" customHeight="1" x14ac:dyDescent="0.2">
      <c r="A16" s="1" t="s">
        <v>8</v>
      </c>
      <c r="E16" s="47" t="s">
        <v>252</v>
      </c>
      <c r="F16" s="47"/>
    </row>
    <row r="17" spans="1:6" ht="26.4" customHeight="1" x14ac:dyDescent="0.2">
      <c r="A17" s="11" t="s">
        <v>9</v>
      </c>
      <c r="B17" s="11" t="s">
        <v>10</v>
      </c>
      <c r="C17" s="11" t="s">
        <v>11</v>
      </c>
      <c r="D17" s="12" t="s">
        <v>1</v>
      </c>
      <c r="E17" s="31" t="s">
        <v>0</v>
      </c>
      <c r="F17" s="31" t="s">
        <v>6</v>
      </c>
    </row>
    <row r="18" spans="1:6" ht="26.4" customHeight="1" x14ac:dyDescent="0.2">
      <c r="A18" s="13">
        <v>1</v>
      </c>
      <c r="B18" s="14" t="s">
        <v>12</v>
      </c>
      <c r="C18" s="14" t="s">
        <v>13</v>
      </c>
      <c r="D18" s="16" t="s">
        <v>144</v>
      </c>
      <c r="E18" s="32"/>
      <c r="F18" s="33"/>
    </row>
    <row r="19" spans="1:6" ht="26.4" customHeight="1" x14ac:dyDescent="0.2">
      <c r="A19" s="13">
        <v>2</v>
      </c>
      <c r="B19" s="14" t="s">
        <v>14</v>
      </c>
      <c r="C19" s="14" t="s">
        <v>15</v>
      </c>
      <c r="D19" s="16" t="s">
        <v>144</v>
      </c>
      <c r="E19" s="32"/>
      <c r="F19" s="33"/>
    </row>
    <row r="20" spans="1:6" ht="26.4" customHeight="1" x14ac:dyDescent="0.2">
      <c r="A20" s="13">
        <v>3</v>
      </c>
      <c r="B20" s="14" t="s">
        <v>16</v>
      </c>
      <c r="C20" s="14" t="s">
        <v>17</v>
      </c>
      <c r="D20" s="16" t="s">
        <v>144</v>
      </c>
      <c r="E20" s="32"/>
      <c r="F20" s="33"/>
    </row>
    <row r="21" spans="1:6" ht="26.4" customHeight="1" x14ac:dyDescent="0.2">
      <c r="A21" s="3"/>
    </row>
    <row r="22" spans="1:6" ht="26.4" customHeight="1" x14ac:dyDescent="0.2">
      <c r="A22" s="1" t="s">
        <v>18</v>
      </c>
    </row>
    <row r="23" spans="1:6" ht="26.4" customHeight="1" x14ac:dyDescent="0.2">
      <c r="A23" s="11" t="s">
        <v>9</v>
      </c>
      <c r="B23" s="11" t="s">
        <v>10</v>
      </c>
      <c r="C23" s="11" t="s">
        <v>11</v>
      </c>
      <c r="D23" s="12" t="s">
        <v>1</v>
      </c>
      <c r="E23" s="31" t="s">
        <v>0</v>
      </c>
      <c r="F23" s="31" t="s">
        <v>6</v>
      </c>
    </row>
    <row r="24" spans="1:6" ht="26.4" customHeight="1" x14ac:dyDescent="0.2">
      <c r="A24" s="13">
        <v>1</v>
      </c>
      <c r="B24" s="14" t="s">
        <v>19</v>
      </c>
      <c r="C24" s="14" t="s">
        <v>20</v>
      </c>
      <c r="D24" s="16" t="s">
        <v>144</v>
      </c>
      <c r="E24" s="32"/>
      <c r="F24" s="33"/>
    </row>
    <row r="25" spans="1:6" ht="26.4" customHeight="1" x14ac:dyDescent="0.2">
      <c r="A25" s="13">
        <v>2</v>
      </c>
      <c r="B25" s="14" t="s">
        <v>21</v>
      </c>
      <c r="C25" s="14" t="s">
        <v>22</v>
      </c>
      <c r="D25" s="16" t="s">
        <v>144</v>
      </c>
      <c r="E25" s="32"/>
      <c r="F25" s="33"/>
    </row>
    <row r="26" spans="1:6" ht="26.4" customHeight="1" x14ac:dyDescent="0.2">
      <c r="A26" s="13">
        <v>3</v>
      </c>
      <c r="B26" s="14" t="s">
        <v>23</v>
      </c>
      <c r="C26" s="14" t="s">
        <v>24</v>
      </c>
      <c r="D26" s="16" t="s">
        <v>144</v>
      </c>
      <c r="E26" s="32"/>
      <c r="F26" s="33"/>
    </row>
    <row r="27" spans="1:6" ht="26.4" customHeight="1" x14ac:dyDescent="0.2">
      <c r="A27" s="13">
        <v>4</v>
      </c>
      <c r="B27" s="14" t="s">
        <v>25</v>
      </c>
      <c r="C27" s="14" t="s">
        <v>26</v>
      </c>
      <c r="D27" s="16" t="s">
        <v>144</v>
      </c>
      <c r="E27" s="32"/>
      <c r="F27" s="33"/>
    </row>
    <row r="28" spans="1:6" ht="26.4" x14ac:dyDescent="0.2">
      <c r="A28" s="13">
        <v>5</v>
      </c>
      <c r="B28" s="14" t="s">
        <v>27</v>
      </c>
      <c r="C28" s="39" t="s">
        <v>254</v>
      </c>
      <c r="D28" s="16" t="s">
        <v>144</v>
      </c>
      <c r="E28" s="32"/>
      <c r="F28" s="33"/>
    </row>
    <row r="29" spans="1:6" ht="26.4" customHeight="1" x14ac:dyDescent="0.2">
      <c r="A29" s="13">
        <v>6</v>
      </c>
      <c r="B29" s="14" t="s">
        <v>28</v>
      </c>
      <c r="C29" s="14" t="s">
        <v>29</v>
      </c>
      <c r="D29" s="16" t="s">
        <v>144</v>
      </c>
      <c r="E29" s="32"/>
      <c r="F29" s="33"/>
    </row>
    <row r="30" spans="1:6" ht="26.4" customHeight="1" x14ac:dyDescent="0.2">
      <c r="A30" s="13">
        <v>7</v>
      </c>
      <c r="B30" s="14" t="s">
        <v>30</v>
      </c>
      <c r="C30" s="14" t="s">
        <v>31</v>
      </c>
      <c r="D30" s="16" t="s">
        <v>144</v>
      </c>
      <c r="E30" s="32"/>
      <c r="F30" s="33"/>
    </row>
    <row r="31" spans="1:6" ht="26.4" customHeight="1" x14ac:dyDescent="0.2">
      <c r="A31" s="13">
        <v>8</v>
      </c>
      <c r="B31" s="14" t="s">
        <v>32</v>
      </c>
      <c r="C31" s="14" t="s">
        <v>33</v>
      </c>
      <c r="D31" s="16" t="s">
        <v>144</v>
      </c>
      <c r="E31" s="32"/>
      <c r="F31" s="33"/>
    </row>
    <row r="32" spans="1:6" ht="26.4" customHeight="1" x14ac:dyDescent="0.2">
      <c r="A32" s="13">
        <v>9</v>
      </c>
      <c r="B32" s="14" t="s">
        <v>34</v>
      </c>
      <c r="C32" s="14" t="s">
        <v>35</v>
      </c>
      <c r="D32" s="16" t="s">
        <v>144</v>
      </c>
      <c r="E32" s="32"/>
      <c r="F32" s="33"/>
    </row>
    <row r="33" spans="1:6" ht="26.4" customHeight="1" x14ac:dyDescent="0.2">
      <c r="A33" s="13">
        <v>10</v>
      </c>
      <c r="B33" s="14" t="s">
        <v>235</v>
      </c>
      <c r="C33" s="22" t="s">
        <v>36</v>
      </c>
      <c r="D33" s="16" t="s">
        <v>144</v>
      </c>
      <c r="E33" s="32"/>
      <c r="F33" s="33"/>
    </row>
    <row r="34" spans="1:6" ht="26.4" customHeight="1" x14ac:dyDescent="0.2">
      <c r="A34" s="13">
        <v>11</v>
      </c>
      <c r="B34" s="14" t="s">
        <v>234</v>
      </c>
      <c r="C34" s="22" t="s">
        <v>37</v>
      </c>
      <c r="D34" s="16" t="s">
        <v>144</v>
      </c>
      <c r="E34" s="32"/>
      <c r="F34" s="33"/>
    </row>
    <row r="35" spans="1:6" ht="26.4" customHeight="1" x14ac:dyDescent="0.2">
      <c r="A35" s="13">
        <v>12</v>
      </c>
      <c r="B35" s="14" t="s">
        <v>38</v>
      </c>
      <c r="C35" s="14" t="s">
        <v>39</v>
      </c>
      <c r="D35" s="16" t="s">
        <v>144</v>
      </c>
      <c r="E35" s="32"/>
      <c r="F35" s="33"/>
    </row>
    <row r="36" spans="1:6" ht="26.4" customHeight="1" x14ac:dyDescent="0.2">
      <c r="A36" s="13">
        <v>13</v>
      </c>
      <c r="B36" s="14" t="s">
        <v>40</v>
      </c>
      <c r="C36" s="14" t="s">
        <v>210</v>
      </c>
      <c r="D36" s="16" t="s">
        <v>145</v>
      </c>
      <c r="E36" s="32"/>
      <c r="F36" s="33"/>
    </row>
    <row r="37" spans="1:6" ht="26.4" customHeight="1" x14ac:dyDescent="0.2">
      <c r="A37" s="13">
        <v>14</v>
      </c>
      <c r="B37" s="14" t="s">
        <v>41</v>
      </c>
      <c r="C37" s="14" t="s">
        <v>42</v>
      </c>
      <c r="D37" s="16" t="s">
        <v>144</v>
      </c>
      <c r="E37" s="32"/>
      <c r="F37" s="33"/>
    </row>
    <row r="38" spans="1:6" ht="26.4" customHeight="1" x14ac:dyDescent="0.2">
      <c r="A38" s="13">
        <v>15</v>
      </c>
      <c r="B38" s="14" t="s">
        <v>43</v>
      </c>
      <c r="C38" s="14" t="s">
        <v>44</v>
      </c>
      <c r="D38" s="16" t="s">
        <v>144</v>
      </c>
      <c r="E38" s="32"/>
      <c r="F38" s="33"/>
    </row>
    <row r="39" spans="1:6" ht="26.4" customHeight="1" x14ac:dyDescent="0.2">
      <c r="A39" s="13">
        <v>16</v>
      </c>
      <c r="B39" s="14" t="s">
        <v>45</v>
      </c>
      <c r="C39" s="14" t="s">
        <v>46</v>
      </c>
      <c r="D39" s="16" t="s">
        <v>145</v>
      </c>
      <c r="E39" s="32"/>
      <c r="F39" s="33"/>
    </row>
    <row r="40" spans="1:6" ht="26.4" customHeight="1" x14ac:dyDescent="0.2">
      <c r="A40" s="13">
        <v>17</v>
      </c>
      <c r="B40" s="14" t="s">
        <v>47</v>
      </c>
      <c r="C40" s="14" t="s">
        <v>211</v>
      </c>
      <c r="D40" s="16" t="s">
        <v>145</v>
      </c>
      <c r="E40" s="32"/>
      <c r="F40" s="33"/>
    </row>
    <row r="41" spans="1:6" ht="26.4" customHeight="1" x14ac:dyDescent="0.2">
      <c r="A41" s="13">
        <v>18</v>
      </c>
      <c r="B41" s="14" t="s">
        <v>48</v>
      </c>
      <c r="C41" s="14" t="s">
        <v>212</v>
      </c>
      <c r="D41" s="16" t="s">
        <v>144</v>
      </c>
      <c r="E41" s="32"/>
      <c r="F41" s="33"/>
    </row>
    <row r="42" spans="1:6" ht="26.4" customHeight="1" x14ac:dyDescent="0.2">
      <c r="A42" s="13">
        <v>19</v>
      </c>
      <c r="B42" s="14" t="s">
        <v>49</v>
      </c>
      <c r="C42" s="14" t="s">
        <v>50</v>
      </c>
      <c r="D42" s="16" t="s">
        <v>144</v>
      </c>
      <c r="E42" s="32"/>
      <c r="F42" s="33"/>
    </row>
    <row r="43" spans="1:6" ht="26.4" customHeight="1" x14ac:dyDescent="0.2">
      <c r="A43" s="13">
        <v>20</v>
      </c>
      <c r="B43" s="14" t="s">
        <v>51</v>
      </c>
      <c r="C43" s="14" t="s">
        <v>52</v>
      </c>
      <c r="D43" s="16" t="s">
        <v>144</v>
      </c>
      <c r="E43" s="32"/>
      <c r="F43" s="33"/>
    </row>
    <row r="44" spans="1:6" ht="26.4" customHeight="1" x14ac:dyDescent="0.2">
      <c r="A44" s="13">
        <v>21</v>
      </c>
      <c r="B44" s="14" t="s">
        <v>53</v>
      </c>
      <c r="C44" s="14" t="s">
        <v>54</v>
      </c>
      <c r="D44" s="16" t="s">
        <v>144</v>
      </c>
      <c r="E44" s="32"/>
      <c r="F44" s="33"/>
    </row>
    <row r="45" spans="1:6" ht="26.4" customHeight="1" x14ac:dyDescent="0.2">
      <c r="A45" s="13">
        <v>22</v>
      </c>
      <c r="B45" s="14" t="s">
        <v>55</v>
      </c>
      <c r="C45" s="14" t="s">
        <v>213</v>
      </c>
      <c r="D45" s="16" t="s">
        <v>144</v>
      </c>
      <c r="E45" s="32"/>
      <c r="F45" s="33"/>
    </row>
    <row r="46" spans="1:6" ht="26.4" customHeight="1" x14ac:dyDescent="0.2">
      <c r="A46" s="13">
        <v>23</v>
      </c>
      <c r="B46" s="14" t="s">
        <v>56</v>
      </c>
      <c r="C46" s="14" t="s">
        <v>214</v>
      </c>
      <c r="D46" s="16" t="s">
        <v>144</v>
      </c>
      <c r="E46" s="32"/>
      <c r="F46" s="33"/>
    </row>
    <row r="47" spans="1:6" ht="26.4" customHeight="1" x14ac:dyDescent="0.2">
      <c r="A47" s="13">
        <v>24</v>
      </c>
      <c r="B47" s="14" t="s">
        <v>57</v>
      </c>
      <c r="C47" s="14" t="s">
        <v>215</v>
      </c>
      <c r="D47" s="16" t="s">
        <v>144</v>
      </c>
      <c r="E47" s="32"/>
      <c r="F47" s="33"/>
    </row>
    <row r="48" spans="1:6" ht="26.4" customHeight="1" x14ac:dyDescent="0.2">
      <c r="A48" s="13">
        <v>25</v>
      </c>
      <c r="B48" s="14" t="s">
        <v>58</v>
      </c>
      <c r="C48" s="14" t="s">
        <v>59</v>
      </c>
      <c r="D48" s="16" t="s">
        <v>144</v>
      </c>
      <c r="E48" s="32"/>
      <c r="F48" s="33"/>
    </row>
    <row r="49" spans="1:6" ht="26.4" customHeight="1" x14ac:dyDescent="0.2">
      <c r="A49" s="13">
        <v>26</v>
      </c>
      <c r="B49" s="14" t="s">
        <v>60</v>
      </c>
      <c r="C49" s="14" t="s">
        <v>61</v>
      </c>
      <c r="D49" s="16" t="s">
        <v>145</v>
      </c>
      <c r="E49" s="32"/>
      <c r="F49" s="33"/>
    </row>
    <row r="50" spans="1:6" ht="26.4" customHeight="1" x14ac:dyDescent="0.2">
      <c r="A50" s="13">
        <v>27</v>
      </c>
      <c r="B50" s="14" t="s">
        <v>237</v>
      </c>
      <c r="C50" s="22" t="s">
        <v>216</v>
      </c>
      <c r="D50" s="16" t="s">
        <v>145</v>
      </c>
      <c r="E50" s="32"/>
      <c r="F50" s="33"/>
    </row>
    <row r="51" spans="1:6" ht="26.4" customHeight="1" x14ac:dyDescent="0.2">
      <c r="A51" s="13">
        <v>28</v>
      </c>
      <c r="B51" s="14" t="s">
        <v>62</v>
      </c>
      <c r="C51" s="14" t="s">
        <v>63</v>
      </c>
      <c r="D51" s="16" t="s">
        <v>144</v>
      </c>
      <c r="E51" s="32"/>
      <c r="F51" s="33"/>
    </row>
    <row r="52" spans="1:6" ht="26.4" customHeight="1" x14ac:dyDescent="0.2">
      <c r="A52" s="13">
        <v>29</v>
      </c>
      <c r="B52" s="14" t="s">
        <v>64</v>
      </c>
      <c r="C52" s="14" t="s">
        <v>65</v>
      </c>
      <c r="D52" s="16" t="s">
        <v>144</v>
      </c>
      <c r="E52" s="32"/>
      <c r="F52" s="33"/>
    </row>
    <row r="53" spans="1:6" ht="26.4" customHeight="1" x14ac:dyDescent="0.2">
      <c r="A53" s="13">
        <v>30</v>
      </c>
      <c r="B53" s="14" t="s">
        <v>66</v>
      </c>
      <c r="C53" s="14" t="s">
        <v>67</v>
      </c>
      <c r="D53" s="16" t="s">
        <v>144</v>
      </c>
      <c r="E53" s="32"/>
      <c r="F53" s="33"/>
    </row>
    <row r="54" spans="1:6" ht="26.4" customHeight="1" x14ac:dyDescent="0.2">
      <c r="A54" s="13">
        <v>31</v>
      </c>
      <c r="B54" s="14" t="s">
        <v>68</v>
      </c>
      <c r="C54" s="14" t="s">
        <v>69</v>
      </c>
      <c r="D54" s="16" t="s">
        <v>145</v>
      </c>
      <c r="E54" s="32"/>
      <c r="F54" s="33"/>
    </row>
    <row r="55" spans="1:6" ht="26.4" customHeight="1" x14ac:dyDescent="0.2">
      <c r="A55" s="13">
        <v>32</v>
      </c>
      <c r="B55" s="14" t="s">
        <v>70</v>
      </c>
      <c r="C55" s="14" t="s">
        <v>217</v>
      </c>
      <c r="D55" s="16" t="s">
        <v>144</v>
      </c>
      <c r="E55" s="32"/>
      <c r="F55" s="33"/>
    </row>
    <row r="56" spans="1:6" ht="26.4" customHeight="1" x14ac:dyDescent="0.2">
      <c r="A56" s="13">
        <v>33</v>
      </c>
      <c r="B56" s="14" t="s">
        <v>71</v>
      </c>
      <c r="C56" s="14" t="s">
        <v>236</v>
      </c>
      <c r="D56" s="16" t="s">
        <v>144</v>
      </c>
      <c r="E56" s="32"/>
      <c r="F56" s="33"/>
    </row>
    <row r="57" spans="1:6" ht="26.4" customHeight="1" x14ac:dyDescent="0.2">
      <c r="A57" s="13">
        <v>34</v>
      </c>
      <c r="B57" s="14" t="s">
        <v>72</v>
      </c>
      <c r="C57" s="14" t="s">
        <v>73</v>
      </c>
      <c r="D57" s="16" t="s">
        <v>144</v>
      </c>
      <c r="E57" s="32"/>
      <c r="F57" s="33"/>
    </row>
    <row r="58" spans="1:6" ht="26.4" customHeight="1" x14ac:dyDescent="0.2">
      <c r="A58" s="3"/>
    </row>
    <row r="59" spans="1:6" ht="26.4" customHeight="1" x14ac:dyDescent="0.2">
      <c r="A59" s="1" t="s">
        <v>218</v>
      </c>
    </row>
    <row r="60" spans="1:6" ht="26.4" customHeight="1" x14ac:dyDescent="0.2">
      <c r="A60" s="11" t="s">
        <v>9</v>
      </c>
      <c r="B60" s="11" t="s">
        <v>10</v>
      </c>
      <c r="C60" s="11" t="s">
        <v>11</v>
      </c>
      <c r="D60" s="12" t="s">
        <v>1</v>
      </c>
      <c r="E60" s="31" t="s">
        <v>0</v>
      </c>
      <c r="F60" s="31" t="s">
        <v>6</v>
      </c>
    </row>
    <row r="61" spans="1:6" ht="26.4" customHeight="1" x14ac:dyDescent="0.2">
      <c r="A61" s="13">
        <v>1</v>
      </c>
      <c r="B61" s="14" t="s">
        <v>74</v>
      </c>
      <c r="C61" s="14" t="s">
        <v>75</v>
      </c>
      <c r="D61" s="16" t="s">
        <v>144</v>
      </c>
      <c r="E61" s="32"/>
      <c r="F61" s="33"/>
    </row>
    <row r="62" spans="1:6" ht="26.4" customHeight="1" x14ac:dyDescent="0.2">
      <c r="A62" s="13">
        <v>2</v>
      </c>
      <c r="B62" s="14" t="s">
        <v>76</v>
      </c>
      <c r="C62" s="14" t="s">
        <v>219</v>
      </c>
      <c r="D62" s="16" t="s">
        <v>144</v>
      </c>
      <c r="E62" s="32"/>
      <c r="F62" s="33"/>
    </row>
    <row r="63" spans="1:6" ht="52.8" x14ac:dyDescent="0.2">
      <c r="A63" s="13">
        <v>3</v>
      </c>
      <c r="B63" s="14" t="s">
        <v>77</v>
      </c>
      <c r="C63" s="14" t="s">
        <v>239</v>
      </c>
      <c r="D63" s="16" t="s">
        <v>144</v>
      </c>
      <c r="E63" s="32"/>
      <c r="F63" s="33"/>
    </row>
    <row r="64" spans="1:6" ht="26.4" customHeight="1" x14ac:dyDescent="0.2">
      <c r="A64" s="13">
        <v>4</v>
      </c>
      <c r="B64" s="14" t="s">
        <v>78</v>
      </c>
      <c r="C64" s="14" t="s">
        <v>79</v>
      </c>
      <c r="D64" s="16" t="s">
        <v>145</v>
      </c>
      <c r="E64" s="32"/>
      <c r="F64" s="33"/>
    </row>
    <row r="65" spans="1:6" ht="26.4" customHeight="1" x14ac:dyDescent="0.2">
      <c r="A65" s="13">
        <v>5</v>
      </c>
      <c r="B65" s="14" t="s">
        <v>220</v>
      </c>
      <c r="C65" s="14" t="s">
        <v>221</v>
      </c>
      <c r="D65" s="16" t="s">
        <v>144</v>
      </c>
      <c r="E65" s="32"/>
      <c r="F65" s="33"/>
    </row>
    <row r="66" spans="1:6" ht="26.4" x14ac:dyDescent="0.2">
      <c r="A66" s="13">
        <v>6</v>
      </c>
      <c r="B66" s="14" t="s">
        <v>80</v>
      </c>
      <c r="C66" s="14" t="s">
        <v>160</v>
      </c>
      <c r="D66" s="16" t="s">
        <v>144</v>
      </c>
      <c r="E66" s="32"/>
      <c r="F66" s="33"/>
    </row>
    <row r="67" spans="1:6" ht="26.4" customHeight="1" x14ac:dyDescent="0.2">
      <c r="A67" s="13">
        <v>7</v>
      </c>
      <c r="B67" s="14" t="s">
        <v>81</v>
      </c>
      <c r="C67" s="14" t="s">
        <v>82</v>
      </c>
      <c r="D67" s="16" t="s">
        <v>144</v>
      </c>
      <c r="E67" s="32"/>
      <c r="F67" s="33"/>
    </row>
    <row r="68" spans="1:6" ht="26.4" customHeight="1" x14ac:dyDescent="0.2">
      <c r="A68" s="13">
        <v>8</v>
      </c>
      <c r="B68" s="14" t="s">
        <v>83</v>
      </c>
      <c r="C68" s="14" t="s">
        <v>84</v>
      </c>
      <c r="D68" s="16" t="s">
        <v>144</v>
      </c>
      <c r="E68" s="32"/>
      <c r="F68" s="33"/>
    </row>
    <row r="69" spans="1:6" ht="26.4" customHeight="1" x14ac:dyDescent="0.2">
      <c r="A69" s="13">
        <v>9</v>
      </c>
      <c r="B69" s="14" t="s">
        <v>85</v>
      </c>
      <c r="C69" s="14" t="s">
        <v>222</v>
      </c>
      <c r="D69" s="16" t="s">
        <v>145</v>
      </c>
      <c r="E69" s="32"/>
      <c r="F69" s="33"/>
    </row>
    <row r="70" spans="1:6" ht="26.4" customHeight="1" x14ac:dyDescent="0.2">
      <c r="A70" s="3"/>
    </row>
    <row r="71" spans="1:6" ht="26.4" customHeight="1" x14ac:dyDescent="0.2">
      <c r="A71" s="1" t="s">
        <v>86</v>
      </c>
    </row>
    <row r="72" spans="1:6" ht="26.4" customHeight="1" x14ac:dyDescent="0.2">
      <c r="A72" s="11" t="s">
        <v>9</v>
      </c>
      <c r="B72" s="11" t="s">
        <v>10</v>
      </c>
      <c r="C72" s="11" t="s">
        <v>11</v>
      </c>
      <c r="D72" s="12" t="s">
        <v>1</v>
      </c>
      <c r="E72" s="31" t="s">
        <v>0</v>
      </c>
      <c r="F72" s="31" t="s">
        <v>6</v>
      </c>
    </row>
    <row r="73" spans="1:6" ht="26.4" customHeight="1" x14ac:dyDescent="0.2">
      <c r="A73" s="13">
        <v>1</v>
      </c>
      <c r="B73" s="14" t="s">
        <v>87</v>
      </c>
      <c r="C73" s="14" t="s">
        <v>88</v>
      </c>
      <c r="D73" s="16" t="s">
        <v>144</v>
      </c>
      <c r="E73" s="32"/>
      <c r="F73" s="33"/>
    </row>
    <row r="74" spans="1:6" ht="26.4" customHeight="1" x14ac:dyDescent="0.2">
      <c r="A74" s="13">
        <v>2</v>
      </c>
      <c r="B74" s="14" t="s">
        <v>89</v>
      </c>
      <c r="C74" s="14" t="s">
        <v>90</v>
      </c>
      <c r="D74" s="16" t="s">
        <v>144</v>
      </c>
      <c r="E74" s="32"/>
      <c r="F74" s="33"/>
    </row>
    <row r="75" spans="1:6" ht="26.4" customHeight="1" x14ac:dyDescent="0.2">
      <c r="A75" s="13">
        <v>3</v>
      </c>
      <c r="B75" s="14" t="s">
        <v>91</v>
      </c>
      <c r="C75" s="14" t="s">
        <v>150</v>
      </c>
      <c r="D75" s="16" t="s">
        <v>144</v>
      </c>
      <c r="E75" s="32"/>
      <c r="F75" s="33"/>
    </row>
    <row r="76" spans="1:6" ht="26.4" customHeight="1" x14ac:dyDescent="0.2">
      <c r="A76" s="13">
        <v>4</v>
      </c>
      <c r="B76" s="14" t="s">
        <v>92</v>
      </c>
      <c r="C76" s="14" t="s">
        <v>153</v>
      </c>
      <c r="D76" s="16" t="s">
        <v>145</v>
      </c>
      <c r="E76" s="32"/>
      <c r="F76" s="33"/>
    </row>
    <row r="77" spans="1:6" ht="26.4" customHeight="1" x14ac:dyDescent="0.2">
      <c r="A77" s="13">
        <v>5</v>
      </c>
      <c r="B77" s="14" t="s">
        <v>93</v>
      </c>
      <c r="C77" s="14" t="s">
        <v>154</v>
      </c>
      <c r="D77" s="16" t="s">
        <v>145</v>
      </c>
      <c r="E77" s="32"/>
      <c r="F77" s="33"/>
    </row>
    <row r="78" spans="1:6" ht="26.4" customHeight="1" x14ac:dyDescent="0.2">
      <c r="A78" s="13">
        <v>6</v>
      </c>
      <c r="B78" s="14" t="s">
        <v>94</v>
      </c>
      <c r="C78" s="14" t="s">
        <v>95</v>
      </c>
      <c r="D78" s="16" t="s">
        <v>144</v>
      </c>
      <c r="E78" s="32"/>
      <c r="F78" s="33"/>
    </row>
    <row r="79" spans="1:6" ht="26.4" customHeight="1" x14ac:dyDescent="0.2">
      <c r="A79" s="13">
        <v>7</v>
      </c>
      <c r="B79" s="14" t="s">
        <v>96</v>
      </c>
      <c r="C79" s="14" t="s">
        <v>97</v>
      </c>
      <c r="D79" s="16" t="s">
        <v>144</v>
      </c>
      <c r="E79" s="32"/>
      <c r="F79" s="33"/>
    </row>
    <row r="80" spans="1:6" ht="26.4" customHeight="1" x14ac:dyDescent="0.2">
      <c r="A80" s="13">
        <v>8</v>
      </c>
      <c r="B80" s="14" t="s">
        <v>98</v>
      </c>
      <c r="C80" s="14" t="s">
        <v>99</v>
      </c>
      <c r="D80" s="16" t="s">
        <v>144</v>
      </c>
      <c r="E80" s="32"/>
      <c r="F80" s="33"/>
    </row>
    <row r="81" spans="1:6" ht="26.4" customHeight="1" x14ac:dyDescent="0.2">
      <c r="A81" s="13">
        <v>9</v>
      </c>
      <c r="B81" s="14" t="s">
        <v>100</v>
      </c>
      <c r="C81" s="14" t="s">
        <v>223</v>
      </c>
      <c r="D81" s="16" t="s">
        <v>144</v>
      </c>
      <c r="E81" s="32"/>
      <c r="F81" s="33"/>
    </row>
    <row r="82" spans="1:6" ht="26.4" customHeight="1" x14ac:dyDescent="0.2">
      <c r="A82" s="13">
        <v>10</v>
      </c>
      <c r="B82" s="14" t="s">
        <v>101</v>
      </c>
      <c r="C82" s="14" t="s">
        <v>102</v>
      </c>
      <c r="D82" s="16" t="s">
        <v>144</v>
      </c>
      <c r="E82" s="32"/>
      <c r="F82" s="33"/>
    </row>
    <row r="83" spans="1:6" ht="26.4" customHeight="1" x14ac:dyDescent="0.2">
      <c r="A83" s="13">
        <v>11</v>
      </c>
      <c r="B83" s="14" t="s">
        <v>103</v>
      </c>
      <c r="C83" s="14" t="s">
        <v>104</v>
      </c>
      <c r="D83" s="16" t="s">
        <v>144</v>
      </c>
      <c r="E83" s="32"/>
      <c r="F83" s="33"/>
    </row>
    <row r="84" spans="1:6" ht="26.4" customHeight="1" x14ac:dyDescent="0.2">
      <c r="A84" s="13">
        <v>12</v>
      </c>
      <c r="B84" s="14" t="s">
        <v>105</v>
      </c>
      <c r="C84" s="14" t="s">
        <v>106</v>
      </c>
      <c r="D84" s="16" t="s">
        <v>144</v>
      </c>
      <c r="E84" s="32"/>
      <c r="F84" s="33"/>
    </row>
    <row r="85" spans="1:6" ht="26.4" customHeight="1" x14ac:dyDescent="0.2">
      <c r="A85" s="13">
        <v>13</v>
      </c>
      <c r="B85" s="14" t="s">
        <v>107</v>
      </c>
      <c r="C85" s="14" t="s">
        <v>151</v>
      </c>
      <c r="D85" s="16" t="s">
        <v>144</v>
      </c>
      <c r="E85" s="32"/>
      <c r="F85" s="33"/>
    </row>
    <row r="86" spans="1:6" ht="26.4" customHeight="1" x14ac:dyDescent="0.2">
      <c r="A86" s="13">
        <v>14</v>
      </c>
      <c r="B86" s="14" t="s">
        <v>108</v>
      </c>
      <c r="C86" s="14" t="s">
        <v>109</v>
      </c>
      <c r="D86" s="16" t="s">
        <v>144</v>
      </c>
      <c r="E86" s="32"/>
      <c r="F86" s="33"/>
    </row>
    <row r="87" spans="1:6" ht="26.4" x14ac:dyDescent="0.2">
      <c r="A87" s="13">
        <v>15</v>
      </c>
      <c r="B87" s="14" t="s">
        <v>110</v>
      </c>
      <c r="C87" s="14" t="s">
        <v>155</v>
      </c>
      <c r="D87" s="16" t="s">
        <v>144</v>
      </c>
      <c r="E87" s="32"/>
      <c r="F87" s="33"/>
    </row>
    <row r="88" spans="1:6" ht="26.4" customHeight="1" x14ac:dyDescent="0.2">
      <c r="A88" s="13">
        <v>16</v>
      </c>
      <c r="B88" s="14" t="s">
        <v>111</v>
      </c>
      <c r="C88" s="14" t="s">
        <v>112</v>
      </c>
      <c r="D88" s="16" t="s">
        <v>144</v>
      </c>
      <c r="E88" s="32"/>
      <c r="F88" s="33"/>
    </row>
    <row r="89" spans="1:6" ht="26.4" customHeight="1" x14ac:dyDescent="0.2">
      <c r="A89" s="13">
        <v>17</v>
      </c>
      <c r="B89" s="14" t="s">
        <v>113</v>
      </c>
      <c r="C89" s="14" t="s">
        <v>114</v>
      </c>
      <c r="D89" s="16" t="s">
        <v>145</v>
      </c>
      <c r="E89" s="32"/>
      <c r="F89" s="33"/>
    </row>
    <row r="90" spans="1:6" ht="26.4" customHeight="1" x14ac:dyDescent="0.2">
      <c r="A90" s="13">
        <v>18</v>
      </c>
      <c r="B90" s="14" t="s">
        <v>115</v>
      </c>
      <c r="C90" s="14" t="s">
        <v>116</v>
      </c>
      <c r="D90" s="16" t="s">
        <v>145</v>
      </c>
      <c r="E90" s="32"/>
      <c r="F90" s="33"/>
    </row>
    <row r="91" spans="1:6" ht="26.4" customHeight="1" x14ac:dyDescent="0.2">
      <c r="A91" s="13">
        <v>19</v>
      </c>
      <c r="B91" s="14" t="s">
        <v>117</v>
      </c>
      <c r="C91" s="14" t="s">
        <v>118</v>
      </c>
      <c r="D91" s="16" t="s">
        <v>144</v>
      </c>
      <c r="E91" s="32"/>
      <c r="F91" s="33"/>
    </row>
    <row r="92" spans="1:6" ht="26.4" x14ac:dyDescent="0.2">
      <c r="A92" s="13">
        <v>20</v>
      </c>
      <c r="B92" s="14" t="s">
        <v>119</v>
      </c>
      <c r="C92" s="14" t="s">
        <v>120</v>
      </c>
      <c r="D92" s="16" t="s">
        <v>144</v>
      </c>
      <c r="E92" s="32"/>
      <c r="F92" s="33"/>
    </row>
    <row r="93" spans="1:6" ht="26.4" customHeight="1" x14ac:dyDescent="0.2">
      <c r="A93" s="13">
        <v>21</v>
      </c>
      <c r="B93" s="14" t="s">
        <v>121</v>
      </c>
      <c r="C93" s="14" t="s">
        <v>122</v>
      </c>
      <c r="D93" s="16" t="s">
        <v>144</v>
      </c>
      <c r="E93" s="32"/>
      <c r="F93" s="33"/>
    </row>
    <row r="94" spans="1:6" ht="26.4" customHeight="1" x14ac:dyDescent="0.2">
      <c r="A94" s="13">
        <v>22</v>
      </c>
      <c r="B94" s="14" t="s">
        <v>123</v>
      </c>
      <c r="C94" s="14" t="s">
        <v>124</v>
      </c>
      <c r="D94" s="16" t="s">
        <v>144</v>
      </c>
      <c r="E94" s="32"/>
      <c r="F94" s="33"/>
    </row>
    <row r="95" spans="1:6" ht="26.4" customHeight="1" x14ac:dyDescent="0.2">
      <c r="A95" s="13">
        <v>23</v>
      </c>
      <c r="B95" s="14" t="s">
        <v>125</v>
      </c>
      <c r="C95" s="14" t="s">
        <v>152</v>
      </c>
      <c r="D95" s="16" t="s">
        <v>144</v>
      </c>
      <c r="E95" s="32"/>
      <c r="F95" s="33"/>
    </row>
    <row r="96" spans="1:6" ht="26.4" customHeight="1" x14ac:dyDescent="0.2">
      <c r="A96" s="13">
        <v>24</v>
      </c>
      <c r="B96" s="14" t="s">
        <v>126</v>
      </c>
      <c r="C96" s="14" t="s">
        <v>224</v>
      </c>
      <c r="D96" s="16" t="s">
        <v>144</v>
      </c>
      <c r="E96" s="32"/>
      <c r="F96" s="33"/>
    </row>
    <row r="97" spans="1:6" ht="26.4" customHeight="1" x14ac:dyDescent="0.2">
      <c r="A97" s="13">
        <v>25</v>
      </c>
      <c r="B97" s="14" t="s">
        <v>127</v>
      </c>
      <c r="C97" s="14" t="s">
        <v>225</v>
      </c>
      <c r="D97" s="16" t="s">
        <v>144</v>
      </c>
      <c r="E97" s="32"/>
      <c r="F97" s="33"/>
    </row>
    <row r="98" spans="1:6" ht="26.4" customHeight="1" x14ac:dyDescent="0.2">
      <c r="A98" s="13">
        <v>26</v>
      </c>
      <c r="B98" s="14" t="s">
        <v>128</v>
      </c>
      <c r="C98" s="14" t="s">
        <v>129</v>
      </c>
      <c r="D98" s="16" t="s">
        <v>144</v>
      </c>
      <c r="E98" s="32"/>
      <c r="F98" s="33"/>
    </row>
    <row r="99" spans="1:6" ht="26.4" customHeight="1" x14ac:dyDescent="0.2">
      <c r="A99" s="13">
        <v>27</v>
      </c>
      <c r="B99" s="14" t="s">
        <v>130</v>
      </c>
      <c r="C99" s="14" t="s">
        <v>226</v>
      </c>
      <c r="D99" s="16" t="s">
        <v>144</v>
      </c>
      <c r="E99" s="32"/>
      <c r="F99" s="33"/>
    </row>
    <row r="100" spans="1:6" ht="26.4" customHeight="1" x14ac:dyDescent="0.2">
      <c r="A100" s="13">
        <v>28</v>
      </c>
      <c r="B100" s="14" t="s">
        <v>131</v>
      </c>
      <c r="C100" s="14" t="s">
        <v>132</v>
      </c>
      <c r="D100" s="16" t="s">
        <v>144</v>
      </c>
      <c r="E100" s="32"/>
      <c r="F100" s="33"/>
    </row>
    <row r="101" spans="1:6" ht="26.4" customHeight="1" x14ac:dyDescent="0.2">
      <c r="A101" s="3"/>
    </row>
    <row r="102" spans="1:6" ht="26.4" customHeight="1" x14ac:dyDescent="0.2">
      <c r="A102" s="1" t="s">
        <v>161</v>
      </c>
    </row>
    <row r="103" spans="1:6" ht="26.4" customHeight="1" x14ac:dyDescent="0.2">
      <c r="A103" s="11" t="s">
        <v>9</v>
      </c>
      <c r="B103" s="11" t="s">
        <v>10</v>
      </c>
      <c r="C103" s="11" t="s">
        <v>11</v>
      </c>
      <c r="D103" s="12" t="s">
        <v>1</v>
      </c>
      <c r="E103" s="31" t="s">
        <v>0</v>
      </c>
      <c r="F103" s="31" t="s">
        <v>6</v>
      </c>
    </row>
    <row r="104" spans="1:6" ht="39.6" x14ac:dyDescent="0.2">
      <c r="A104" s="13">
        <v>1</v>
      </c>
      <c r="B104" s="14" t="s">
        <v>156</v>
      </c>
      <c r="C104" s="14" t="s">
        <v>240</v>
      </c>
      <c r="D104" s="16" t="s">
        <v>144</v>
      </c>
      <c r="E104" s="32"/>
      <c r="F104" s="33"/>
    </row>
    <row r="105" spans="1:6" ht="39.6" x14ac:dyDescent="0.2">
      <c r="A105" s="13">
        <v>2</v>
      </c>
      <c r="B105" s="14" t="s">
        <v>207</v>
      </c>
      <c r="C105" s="14" t="s">
        <v>241</v>
      </c>
      <c r="D105" s="16" t="s">
        <v>144</v>
      </c>
      <c r="E105" s="32"/>
      <c r="F105" s="33"/>
    </row>
    <row r="106" spans="1:6" ht="39.6" x14ac:dyDescent="0.2">
      <c r="A106" s="13">
        <v>3</v>
      </c>
      <c r="B106" s="14" t="s">
        <v>244</v>
      </c>
      <c r="C106" s="14" t="s">
        <v>263</v>
      </c>
      <c r="D106" s="16" t="s">
        <v>144</v>
      </c>
      <c r="E106" s="32"/>
      <c r="F106" s="33"/>
    </row>
    <row r="107" spans="1:6" ht="39.6" x14ac:dyDescent="0.2">
      <c r="A107" s="13">
        <v>4</v>
      </c>
      <c r="B107" s="14" t="s">
        <v>245</v>
      </c>
      <c r="C107" s="14" t="s">
        <v>157</v>
      </c>
      <c r="D107" s="16" t="s">
        <v>144</v>
      </c>
      <c r="E107" s="32"/>
      <c r="F107" s="33"/>
    </row>
    <row r="108" spans="1:6" ht="39.6" x14ac:dyDescent="0.2">
      <c r="A108" s="13">
        <v>5</v>
      </c>
      <c r="B108" s="14" t="s">
        <v>227</v>
      </c>
      <c r="C108" s="14" t="s">
        <v>265</v>
      </c>
      <c r="D108" s="16" t="s">
        <v>144</v>
      </c>
      <c r="E108" s="32"/>
      <c r="F108" s="33"/>
    </row>
    <row r="109" spans="1:6" ht="26.4" x14ac:dyDescent="0.2">
      <c r="A109" s="13">
        <v>6</v>
      </c>
      <c r="B109" s="14" t="s">
        <v>228</v>
      </c>
      <c r="C109" s="14" t="s">
        <v>158</v>
      </c>
      <c r="D109" s="16" t="s">
        <v>144</v>
      </c>
      <c r="E109" s="32"/>
      <c r="F109" s="33"/>
    </row>
    <row r="110" spans="1:6" ht="26.4" x14ac:dyDescent="0.2">
      <c r="A110" s="13">
        <v>7</v>
      </c>
      <c r="B110" s="14" t="s">
        <v>229</v>
      </c>
      <c r="C110" s="14" t="s">
        <v>159</v>
      </c>
      <c r="D110" s="16" t="s">
        <v>144</v>
      </c>
      <c r="E110" s="32"/>
      <c r="F110" s="33"/>
    </row>
    <row r="111" spans="1:6" ht="26.4" customHeight="1" x14ac:dyDescent="0.2">
      <c r="A111" s="13">
        <v>8</v>
      </c>
      <c r="B111" s="14" t="s">
        <v>230</v>
      </c>
      <c r="C111" s="14" t="s">
        <v>232</v>
      </c>
      <c r="D111" s="16" t="s">
        <v>144</v>
      </c>
      <c r="E111" s="32"/>
      <c r="F111" s="33"/>
    </row>
    <row r="112" spans="1:6" ht="26.4" customHeight="1" x14ac:dyDescent="0.2">
      <c r="A112" s="13">
        <v>9</v>
      </c>
      <c r="B112" s="14" t="s">
        <v>261</v>
      </c>
      <c r="C112" s="14" t="s">
        <v>262</v>
      </c>
      <c r="D112" s="16" t="s">
        <v>144</v>
      </c>
      <c r="E112" s="32"/>
      <c r="F112" s="33"/>
    </row>
    <row r="113" spans="1:6" ht="26.4" x14ac:dyDescent="0.2">
      <c r="A113" s="13">
        <v>10</v>
      </c>
      <c r="B113" s="14" t="s">
        <v>264</v>
      </c>
      <c r="C113" s="14" t="s">
        <v>266</v>
      </c>
      <c r="D113" s="16" t="s">
        <v>145</v>
      </c>
      <c r="E113" s="32"/>
      <c r="F113" s="33"/>
    </row>
    <row r="114" spans="1:6" ht="26.4" x14ac:dyDescent="0.2">
      <c r="A114" s="13">
        <v>11</v>
      </c>
      <c r="B114" s="14" t="s">
        <v>267</v>
      </c>
      <c r="C114" s="14" t="s">
        <v>270</v>
      </c>
      <c r="D114" s="16" t="s">
        <v>145</v>
      </c>
      <c r="E114" s="32"/>
      <c r="F114" s="33"/>
    </row>
    <row r="115" spans="1:6" ht="26.4" customHeight="1" x14ac:dyDescent="0.2">
      <c r="A115" s="13">
        <v>12</v>
      </c>
      <c r="B115" s="14" t="s">
        <v>246</v>
      </c>
      <c r="C115" s="14" t="s">
        <v>133</v>
      </c>
      <c r="D115" s="16" t="s">
        <v>144</v>
      </c>
      <c r="E115" s="32"/>
      <c r="F115" s="33"/>
    </row>
    <row r="116" spans="1:6" ht="26.4" customHeight="1" x14ac:dyDescent="0.2">
      <c r="A116" s="13">
        <v>13</v>
      </c>
      <c r="B116" s="14" t="s">
        <v>247</v>
      </c>
      <c r="C116" s="14" t="s">
        <v>134</v>
      </c>
      <c r="D116" s="16" t="s">
        <v>144</v>
      </c>
      <c r="E116" s="32"/>
      <c r="F116" s="33"/>
    </row>
    <row r="117" spans="1:6" ht="26.4" customHeight="1" x14ac:dyDescent="0.2">
      <c r="A117" s="13">
        <v>14</v>
      </c>
      <c r="B117" s="14" t="s">
        <v>248</v>
      </c>
      <c r="C117" s="14" t="s">
        <v>135</v>
      </c>
      <c r="D117" s="16" t="s">
        <v>144</v>
      </c>
      <c r="E117" s="32"/>
      <c r="F117" s="33"/>
    </row>
    <row r="118" spans="1:6" ht="26.4" customHeight="1" x14ac:dyDescent="0.2">
      <c r="A118" s="18"/>
      <c r="B118" s="19"/>
      <c r="C118" s="19"/>
      <c r="D118" s="20"/>
      <c r="E118" s="34"/>
      <c r="F118" s="35"/>
    </row>
    <row r="119" spans="1:6" ht="26.4" customHeight="1" x14ac:dyDescent="0.2">
      <c r="A119" s="1" t="s">
        <v>136</v>
      </c>
    </row>
    <row r="120" spans="1:6" ht="26.4" customHeight="1" x14ac:dyDescent="0.2">
      <c r="A120" s="11" t="s">
        <v>9</v>
      </c>
      <c r="B120" s="11" t="s">
        <v>10</v>
      </c>
      <c r="C120" s="11" t="s">
        <v>11</v>
      </c>
      <c r="D120" s="12" t="s">
        <v>1</v>
      </c>
      <c r="E120" s="31" t="s">
        <v>0</v>
      </c>
      <c r="F120" s="31" t="s">
        <v>6</v>
      </c>
    </row>
    <row r="121" spans="1:6" ht="26.4" customHeight="1" x14ac:dyDescent="0.2">
      <c r="A121" s="13">
        <v>1</v>
      </c>
      <c r="B121" s="14" t="s">
        <v>162</v>
      </c>
      <c r="C121" s="14" t="s">
        <v>163</v>
      </c>
      <c r="D121" s="16" t="s">
        <v>144</v>
      </c>
      <c r="E121" s="32"/>
      <c r="F121" s="33"/>
    </row>
    <row r="122" spans="1:6" ht="26.4" customHeight="1" x14ac:dyDescent="0.2">
      <c r="A122" s="13">
        <v>2</v>
      </c>
      <c r="B122" s="14" t="s">
        <v>164</v>
      </c>
      <c r="C122" s="14" t="s">
        <v>165</v>
      </c>
      <c r="D122" s="16" t="s">
        <v>144</v>
      </c>
      <c r="E122" s="32"/>
      <c r="F122" s="33"/>
    </row>
    <row r="123" spans="1:6" ht="26.4" customHeight="1" x14ac:dyDescent="0.2">
      <c r="A123" s="13">
        <v>3</v>
      </c>
      <c r="B123" s="14" t="s">
        <v>166</v>
      </c>
      <c r="C123" s="14" t="s">
        <v>167</v>
      </c>
      <c r="D123" s="16" t="s">
        <v>144</v>
      </c>
      <c r="E123" s="32"/>
      <c r="F123" s="33"/>
    </row>
    <row r="124" spans="1:6" ht="26.4" customHeight="1" x14ac:dyDescent="0.2">
      <c r="A124" s="13">
        <v>4</v>
      </c>
      <c r="B124" s="14" t="s">
        <v>168</v>
      </c>
      <c r="C124" s="14" t="s">
        <v>169</v>
      </c>
      <c r="D124" s="16" t="s">
        <v>144</v>
      </c>
      <c r="E124" s="32"/>
      <c r="F124" s="33"/>
    </row>
    <row r="125" spans="1:6" ht="26.4" customHeight="1" x14ac:dyDescent="0.2">
      <c r="A125" s="13">
        <v>5</v>
      </c>
      <c r="B125" s="14" t="s">
        <v>268</v>
      </c>
      <c r="C125" s="14" t="s">
        <v>269</v>
      </c>
      <c r="D125" s="16" t="s">
        <v>145</v>
      </c>
      <c r="E125" s="32"/>
      <c r="F125" s="33"/>
    </row>
    <row r="126" spans="1:6" ht="26.4" customHeight="1" x14ac:dyDescent="0.2">
      <c r="A126" s="3"/>
    </row>
    <row r="127" spans="1:6" ht="26.4" customHeight="1" x14ac:dyDescent="0.2">
      <c r="A127" s="17" t="s">
        <v>7</v>
      </c>
    </row>
    <row r="128" spans="1:6" ht="26.4" customHeight="1" x14ac:dyDescent="0.2">
      <c r="A128" s="1" t="s">
        <v>137</v>
      </c>
    </row>
    <row r="129" spans="1:6" ht="26.4" customHeight="1" x14ac:dyDescent="0.2">
      <c r="A129" s="11" t="s">
        <v>9</v>
      </c>
      <c r="B129" s="11" t="s">
        <v>10</v>
      </c>
      <c r="C129" s="11" t="s">
        <v>11</v>
      </c>
      <c r="D129" s="12" t="s">
        <v>1</v>
      </c>
      <c r="E129" s="31" t="s">
        <v>0</v>
      </c>
      <c r="F129" s="31" t="s">
        <v>6</v>
      </c>
    </row>
    <row r="130" spans="1:6" ht="26.4" customHeight="1" x14ac:dyDescent="0.2">
      <c r="A130" s="13">
        <v>1</v>
      </c>
      <c r="B130" s="14" t="s">
        <v>170</v>
      </c>
      <c r="C130" s="14" t="s">
        <v>171</v>
      </c>
      <c r="D130" s="16" t="s">
        <v>144</v>
      </c>
      <c r="E130" s="32"/>
      <c r="F130" s="33"/>
    </row>
    <row r="131" spans="1:6" ht="26.4" customHeight="1" x14ac:dyDescent="0.2">
      <c r="A131" s="13">
        <v>2</v>
      </c>
      <c r="B131" s="14" t="s">
        <v>172</v>
      </c>
      <c r="C131" s="14" t="s">
        <v>173</v>
      </c>
      <c r="D131" s="16" t="s">
        <v>144</v>
      </c>
      <c r="E131" s="32"/>
      <c r="F131" s="33"/>
    </row>
    <row r="132" spans="1:6" ht="26.4" customHeight="1" x14ac:dyDescent="0.2">
      <c r="A132" s="13">
        <v>3</v>
      </c>
      <c r="B132" s="14" t="s">
        <v>174</v>
      </c>
      <c r="C132" s="14" t="s">
        <v>249</v>
      </c>
      <c r="D132" s="16" t="s">
        <v>144</v>
      </c>
      <c r="E132" s="32"/>
      <c r="F132" s="33"/>
    </row>
    <row r="133" spans="1:6" ht="26.4" customHeight="1" x14ac:dyDescent="0.2">
      <c r="A133" s="13">
        <v>4</v>
      </c>
      <c r="B133" s="14" t="s">
        <v>175</v>
      </c>
      <c r="C133" s="14" t="s">
        <v>176</v>
      </c>
      <c r="D133" s="16" t="s">
        <v>144</v>
      </c>
      <c r="E133" s="32"/>
      <c r="F133" s="33"/>
    </row>
    <row r="134" spans="1:6" ht="26.4" customHeight="1" x14ac:dyDescent="0.2">
      <c r="A134" s="13">
        <v>5</v>
      </c>
      <c r="B134" s="14" t="s">
        <v>177</v>
      </c>
      <c r="C134" s="14" t="s">
        <v>178</v>
      </c>
      <c r="D134" s="16" t="s">
        <v>144</v>
      </c>
      <c r="E134" s="32"/>
      <c r="F134" s="33"/>
    </row>
    <row r="135" spans="1:6" ht="26.4" customHeight="1" x14ac:dyDescent="0.2">
      <c r="A135" s="3"/>
    </row>
    <row r="136" spans="1:6" ht="26.4" customHeight="1" x14ac:dyDescent="0.2">
      <c r="A136" s="1" t="s">
        <v>138</v>
      </c>
    </row>
    <row r="137" spans="1:6" ht="26.4" customHeight="1" x14ac:dyDescent="0.2">
      <c r="A137" s="11" t="s">
        <v>9</v>
      </c>
      <c r="B137" s="11" t="s">
        <v>10</v>
      </c>
      <c r="C137" s="11" t="s">
        <v>11</v>
      </c>
      <c r="D137" s="12" t="s">
        <v>1</v>
      </c>
      <c r="E137" s="31" t="s">
        <v>0</v>
      </c>
      <c r="F137" s="31" t="s">
        <v>6</v>
      </c>
    </row>
    <row r="138" spans="1:6" ht="26.4" customHeight="1" x14ac:dyDescent="0.2">
      <c r="A138" s="13">
        <v>1</v>
      </c>
      <c r="B138" s="14" t="s">
        <v>179</v>
      </c>
      <c r="C138" s="14" t="s">
        <v>242</v>
      </c>
      <c r="D138" s="16" t="s">
        <v>144</v>
      </c>
      <c r="E138" s="32"/>
      <c r="F138" s="33"/>
    </row>
    <row r="139" spans="1:6" ht="26.4" x14ac:dyDescent="0.2">
      <c r="A139" s="13">
        <v>2</v>
      </c>
      <c r="B139" s="14" t="s">
        <v>180</v>
      </c>
      <c r="C139" s="14" t="s">
        <v>233</v>
      </c>
      <c r="D139" s="16" t="s">
        <v>144</v>
      </c>
      <c r="E139" s="32"/>
      <c r="F139" s="33"/>
    </row>
    <row r="140" spans="1:6" ht="26.4" customHeight="1" x14ac:dyDescent="0.2">
      <c r="A140" s="13">
        <v>3</v>
      </c>
      <c r="B140" s="14" t="s">
        <v>181</v>
      </c>
      <c r="C140" s="14" t="s">
        <v>231</v>
      </c>
      <c r="D140" s="16" t="s">
        <v>144</v>
      </c>
      <c r="E140" s="32"/>
      <c r="F140" s="33"/>
    </row>
    <row r="141" spans="1:6" ht="26.4" customHeight="1" x14ac:dyDescent="0.2">
      <c r="A141" s="3"/>
    </row>
    <row r="142" spans="1:6" ht="26.4" customHeight="1" x14ac:dyDescent="0.2">
      <c r="A142" s="1" t="s">
        <v>139</v>
      </c>
    </row>
    <row r="143" spans="1:6" ht="26.4" customHeight="1" x14ac:dyDescent="0.2">
      <c r="A143" s="11" t="s">
        <v>9</v>
      </c>
      <c r="B143" s="11" t="s">
        <v>10</v>
      </c>
      <c r="C143" s="11" t="s">
        <v>11</v>
      </c>
      <c r="D143" s="12" t="s">
        <v>1</v>
      </c>
      <c r="E143" s="31" t="s">
        <v>0</v>
      </c>
      <c r="F143" s="31" t="s">
        <v>6</v>
      </c>
    </row>
    <row r="144" spans="1:6" ht="26.4" customHeight="1" x14ac:dyDescent="0.2">
      <c r="A144" s="13">
        <v>1</v>
      </c>
      <c r="B144" s="14" t="s">
        <v>182</v>
      </c>
      <c r="C144" s="14" t="s">
        <v>183</v>
      </c>
      <c r="D144" s="16" t="s">
        <v>144</v>
      </c>
      <c r="E144" s="32"/>
      <c r="F144" s="33"/>
    </row>
    <row r="145" spans="1:6" ht="26.4" customHeight="1" x14ac:dyDescent="0.2">
      <c r="A145" s="13">
        <v>2</v>
      </c>
      <c r="B145" s="14" t="s">
        <v>184</v>
      </c>
      <c r="C145" s="14" t="s">
        <v>185</v>
      </c>
      <c r="D145" s="16" t="s">
        <v>144</v>
      </c>
      <c r="E145" s="32"/>
      <c r="F145" s="33"/>
    </row>
    <row r="146" spans="1:6" ht="26.4" customHeight="1" x14ac:dyDescent="0.2">
      <c r="A146" s="13">
        <v>3</v>
      </c>
      <c r="B146" s="14" t="s">
        <v>186</v>
      </c>
      <c r="C146" s="14" t="s">
        <v>187</v>
      </c>
      <c r="D146" s="16" t="s">
        <v>144</v>
      </c>
      <c r="E146" s="32"/>
      <c r="F146" s="33"/>
    </row>
    <row r="147" spans="1:6" ht="26.4" customHeight="1" x14ac:dyDescent="0.2">
      <c r="A147" s="13">
        <v>4</v>
      </c>
      <c r="B147" s="14" t="s">
        <v>188</v>
      </c>
      <c r="C147" s="14" t="s">
        <v>189</v>
      </c>
      <c r="D147" s="16" t="s">
        <v>144</v>
      </c>
      <c r="E147" s="32"/>
      <c r="F147" s="33"/>
    </row>
    <row r="148" spans="1:6" ht="26.4" customHeight="1" x14ac:dyDescent="0.2">
      <c r="A148" s="13">
        <v>5</v>
      </c>
      <c r="B148" s="14" t="s">
        <v>190</v>
      </c>
      <c r="C148" s="14" t="s">
        <v>191</v>
      </c>
      <c r="D148" s="16" t="s">
        <v>144</v>
      </c>
      <c r="E148" s="32"/>
      <c r="F148" s="33"/>
    </row>
    <row r="149" spans="1:6" ht="26.4" customHeight="1" x14ac:dyDescent="0.2">
      <c r="A149" s="13">
        <v>6</v>
      </c>
      <c r="B149" s="14" t="s">
        <v>192</v>
      </c>
      <c r="C149" s="14" t="s">
        <v>193</v>
      </c>
      <c r="D149" s="16" t="s">
        <v>144</v>
      </c>
      <c r="E149" s="32"/>
      <c r="F149" s="33"/>
    </row>
    <row r="150" spans="1:6" ht="26.4" x14ac:dyDescent="0.2">
      <c r="A150" s="13">
        <v>7</v>
      </c>
      <c r="B150" s="14" t="s">
        <v>140</v>
      </c>
      <c r="C150" s="14" t="s">
        <v>194</v>
      </c>
      <c r="D150" s="16" t="s">
        <v>144</v>
      </c>
      <c r="E150" s="32"/>
      <c r="F150" s="33"/>
    </row>
    <row r="151" spans="1:6" ht="26.4" customHeight="1" x14ac:dyDescent="0.2">
      <c r="A151" s="13">
        <v>8</v>
      </c>
      <c r="B151" s="14" t="s">
        <v>141</v>
      </c>
      <c r="C151" s="14" t="s">
        <v>195</v>
      </c>
      <c r="D151" s="16" t="s">
        <v>144</v>
      </c>
      <c r="E151" s="32"/>
      <c r="F151" s="33"/>
    </row>
    <row r="152" spans="1:6" ht="26.4" customHeight="1" x14ac:dyDescent="0.2">
      <c r="A152" s="3"/>
    </row>
    <row r="153" spans="1:6" ht="26.4" customHeight="1" x14ac:dyDescent="0.2">
      <c r="A153" s="1" t="s">
        <v>142</v>
      </c>
    </row>
    <row r="154" spans="1:6" ht="26.4" customHeight="1" x14ac:dyDescent="0.2">
      <c r="A154" s="11" t="s">
        <v>9</v>
      </c>
      <c r="B154" s="11" t="s">
        <v>10</v>
      </c>
      <c r="C154" s="11" t="s">
        <v>11</v>
      </c>
      <c r="D154" s="12" t="s">
        <v>1</v>
      </c>
      <c r="E154" s="31" t="s">
        <v>0</v>
      </c>
      <c r="F154" s="31" t="s">
        <v>6</v>
      </c>
    </row>
    <row r="155" spans="1:6" ht="26.4" customHeight="1" x14ac:dyDescent="0.2">
      <c r="A155" s="13">
        <v>1</v>
      </c>
      <c r="B155" s="14" t="s">
        <v>196</v>
      </c>
      <c r="C155" s="14" t="s">
        <v>197</v>
      </c>
      <c r="D155" s="16" t="s">
        <v>144</v>
      </c>
      <c r="E155" s="32"/>
      <c r="F155" s="33"/>
    </row>
    <row r="156" spans="1:6" ht="26.4" customHeight="1" x14ac:dyDescent="0.2">
      <c r="A156" s="13">
        <v>2</v>
      </c>
      <c r="B156" s="14" t="s">
        <v>198</v>
      </c>
      <c r="C156" s="14" t="s">
        <v>199</v>
      </c>
      <c r="D156" s="16" t="s">
        <v>144</v>
      </c>
      <c r="E156" s="32"/>
      <c r="F156" s="33"/>
    </row>
    <row r="157" spans="1:6" ht="26.4" customHeight="1" x14ac:dyDescent="0.2">
      <c r="A157" s="40">
        <v>3</v>
      </c>
      <c r="B157" s="39" t="s">
        <v>250</v>
      </c>
      <c r="C157" s="39" t="s">
        <v>251</v>
      </c>
      <c r="D157" s="41" t="s">
        <v>144</v>
      </c>
      <c r="E157" s="32"/>
      <c r="F157" s="33"/>
    </row>
    <row r="158" spans="1:6" ht="26.4" customHeight="1" x14ac:dyDescent="0.2">
      <c r="A158" s="13">
        <v>4</v>
      </c>
      <c r="B158" s="14" t="s">
        <v>206</v>
      </c>
      <c r="C158" s="14" t="s">
        <v>200</v>
      </c>
      <c r="D158" s="16" t="s">
        <v>145</v>
      </c>
      <c r="E158" s="32"/>
      <c r="F158" s="33"/>
    </row>
    <row r="159" spans="1:6" ht="26.4" customHeight="1" x14ac:dyDescent="0.2">
      <c r="A159" s="3"/>
    </row>
    <row r="160" spans="1:6" ht="26.4" customHeight="1" x14ac:dyDescent="0.2">
      <c r="A160" s="1" t="s">
        <v>143</v>
      </c>
    </row>
    <row r="161" spans="1:6" ht="26.4" customHeight="1" x14ac:dyDescent="0.2">
      <c r="A161" s="11" t="s">
        <v>9</v>
      </c>
      <c r="B161" s="11" t="s">
        <v>10</v>
      </c>
      <c r="C161" s="11" t="s">
        <v>11</v>
      </c>
      <c r="D161" s="12" t="s">
        <v>1</v>
      </c>
      <c r="E161" s="31" t="s">
        <v>0</v>
      </c>
      <c r="F161" s="31" t="s">
        <v>6</v>
      </c>
    </row>
    <row r="162" spans="1:6" ht="26.4" customHeight="1" x14ac:dyDescent="0.2">
      <c r="A162" s="13">
        <v>1</v>
      </c>
      <c r="B162" s="14" t="s">
        <v>201</v>
      </c>
      <c r="C162" s="14" t="s">
        <v>202</v>
      </c>
      <c r="D162" s="16" t="s">
        <v>144</v>
      </c>
      <c r="E162" s="32"/>
      <c r="F162" s="33"/>
    </row>
    <row r="163" spans="1:6" ht="26.4" customHeight="1" x14ac:dyDescent="0.2">
      <c r="A163" s="13">
        <v>2</v>
      </c>
      <c r="B163" s="14" t="s">
        <v>203</v>
      </c>
      <c r="C163" s="14" t="s">
        <v>238</v>
      </c>
      <c r="D163" s="16" t="s">
        <v>144</v>
      </c>
      <c r="E163" s="32"/>
      <c r="F163" s="33"/>
    </row>
    <row r="164" spans="1:6" ht="26.4" customHeight="1" x14ac:dyDescent="0.2">
      <c r="A164" s="13">
        <v>3</v>
      </c>
      <c r="B164" s="14" t="s">
        <v>204</v>
      </c>
      <c r="C164" s="14" t="s">
        <v>205</v>
      </c>
      <c r="D164" s="16" t="s">
        <v>144</v>
      </c>
      <c r="E164" s="32"/>
      <c r="F164" s="33"/>
    </row>
    <row r="165" spans="1:6" x14ac:dyDescent="0.2">
      <c r="A165" s="3"/>
    </row>
    <row r="168" spans="1:6" ht="13.8" hidden="1" thickBot="1" x14ac:dyDescent="0.25">
      <c r="D168" s="42" t="s">
        <v>256</v>
      </c>
      <c r="F168" s="44" t="s">
        <v>258</v>
      </c>
    </row>
    <row r="169" spans="1:6" hidden="1" x14ac:dyDescent="0.2">
      <c r="D169" s="24" t="s">
        <v>147</v>
      </c>
      <c r="E169" s="36">
        <f>COUNTIFS(D17:D164,"必須",E17:E164,"○")</f>
        <v>0</v>
      </c>
      <c r="F169" s="43">
        <f>E169*0</f>
        <v>0</v>
      </c>
    </row>
    <row r="170" spans="1:6" hidden="1" x14ac:dyDescent="0.2">
      <c r="D170" s="25" t="s">
        <v>148</v>
      </c>
      <c r="E170" s="37">
        <f>COUNTIFS(D18:D165,"必須",E18:E165,"△")</f>
        <v>0</v>
      </c>
      <c r="F170" s="43">
        <f>E170*-2</f>
        <v>0</v>
      </c>
    </row>
    <row r="171" spans="1:6" ht="13.8" hidden="1" thickBot="1" x14ac:dyDescent="0.25">
      <c r="D171" s="26" t="s">
        <v>149</v>
      </c>
      <c r="E171" s="38">
        <f>COUNTIFS(D19:D166,"必須",E19:E166,"×")</f>
        <v>0</v>
      </c>
      <c r="F171" s="43">
        <f>IF(E171&gt;=1,"失格",)</f>
        <v>0</v>
      </c>
    </row>
    <row r="172" spans="1:6" hidden="1" x14ac:dyDescent="0.2"/>
    <row r="173" spans="1:6" ht="13.8" hidden="1" thickBot="1" x14ac:dyDescent="0.25">
      <c r="D173" s="42" t="s">
        <v>257</v>
      </c>
    </row>
    <row r="174" spans="1:6" hidden="1" x14ac:dyDescent="0.2">
      <c r="D174" s="24" t="s">
        <v>147</v>
      </c>
      <c r="E174" s="36">
        <f>COUNTIFS(D17:D164,"推奨",E17:E164,"○")</f>
        <v>0</v>
      </c>
      <c r="F174" s="43">
        <f>E174*0</f>
        <v>0</v>
      </c>
    </row>
    <row r="175" spans="1:6" hidden="1" x14ac:dyDescent="0.2">
      <c r="D175" s="25" t="s">
        <v>148</v>
      </c>
      <c r="E175" s="37">
        <f>COUNTIFS(D18:D165,"推奨",E18:E165,"△")</f>
        <v>0</v>
      </c>
      <c r="F175" s="43">
        <f>E175*-1</f>
        <v>0</v>
      </c>
    </row>
    <row r="176" spans="1:6" ht="13.8" hidden="1" thickBot="1" x14ac:dyDescent="0.25">
      <c r="D176" s="26" t="s">
        <v>149</v>
      </c>
      <c r="E176" s="38">
        <f>COUNTIFS(D19:D166,"推奨",E19:E166,"×")</f>
        <v>0</v>
      </c>
      <c r="F176" s="43">
        <f>E176*-2</f>
        <v>0</v>
      </c>
    </row>
    <row r="177" spans="4:6" ht="13.8" hidden="1" thickBot="1" x14ac:dyDescent="0.25"/>
    <row r="178" spans="4:6" ht="16.8" hidden="1" thickBot="1" x14ac:dyDescent="0.25">
      <c r="D178" s="48" t="s">
        <v>255</v>
      </c>
      <c r="E178" s="49"/>
      <c r="F178" s="45">
        <f>50+SUM(F169:F176)</f>
        <v>50</v>
      </c>
    </row>
  </sheetData>
  <sheetProtection algorithmName="SHA-512" hashValue="xlrXyvXZ/isRTx8EbRNDq35uqc/1E6sUWfmPnbRLSFU2US4NP0qzTK/J5U/uf5SIrdE1yKd9xMOkRAG9W+EpmA==" saltValue="QowAT53+Q+bNz8tcp2dMiA==" spinCount="100000" sheet="1" selectLockedCells="1"/>
  <mergeCells count="2">
    <mergeCell ref="E16:F16"/>
    <mergeCell ref="D178:E178"/>
  </mergeCells>
  <phoneticPr fontId="3"/>
  <dataValidations count="2">
    <dataValidation type="list" allowBlank="1" showInputMessage="1" showErrorMessage="1" sqref="D18:D20 D24:D57 D73:D100 D61:D69 D162:D164 D104:D118 D130:D134 D138:D140 D144:D151 D155:D158 D121:D125" xr:uid="{7C696A52-D712-4355-B988-E70632C06843}">
      <formula1>$J$3:$J$5</formula1>
    </dataValidation>
    <dataValidation type="list" allowBlank="1" showInputMessage="1" showErrorMessage="1" sqref="E18:E20 E24:E57 E73:E100 E61:E69 E162:E164 E104:E118 E130:E134 E138:E140 E144:E151 E155:E158 E121:E125" xr:uid="{AA5C67D4-5DEE-4B0C-9AC8-2B7E541DA748}">
      <formula1>$K$3:$K$5</formula1>
    </dataValidation>
  </dataValidations>
  <printOptions horizontalCentered="1"/>
  <pageMargins left="0.31496062992125984" right="0.31496062992125984" top="0.55118110236220474" bottom="0.35433070866141736" header="0.31496062992125984" footer="0.31496062992125984"/>
  <pageSetup paperSize="9" scale="57" fitToHeight="0" orientation="portrait" r:id="rId1"/>
  <headerFooter>
    <oddFooter>&amp;C&amp;12&amp;P</oddFooter>
  </headerFooter>
  <rowBreaks count="3" manualBreakCount="3">
    <brk id="58" max="16383" man="1"/>
    <brk id="101" max="16383" man="1"/>
    <brk id="1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vt:lpstr>
      <vt:lpstr>機能要件一覧!Print_Titles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事業課０９</cp:lastModifiedBy>
  <cp:lastPrinted>2024-07-05T05:14:27Z</cp:lastPrinted>
  <dcterms:created xsi:type="dcterms:W3CDTF">2015-04-08T12:25:19Z</dcterms:created>
  <dcterms:modified xsi:type="dcterms:W3CDTF">2024-07-05T08:49:59Z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2024-03-29T07:28:06Z</vt:filetime>
  </property>
</Properties>
</file>